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80bcff494920f9d/EXECUÇÃO DAS INST. DE INCÊNDIO/ANEXOS/"/>
    </mc:Choice>
  </mc:AlternateContent>
  <xr:revisionPtr revIDLastSave="4" documentId="11_2EA5F62DE22B308A15F5B985CCAEFB3A23E14462" xr6:coauthVersionLast="47" xr6:coauthVersionMax="47" xr10:uidLastSave="{839CC61A-C5F9-4CB6-8F55-F2EDFD181BCE}"/>
  <bookViews>
    <workbookView xWindow="-110" yWindow="-110" windowWidth="38620" windowHeight="21100" xr2:uid="{00000000-000D-0000-FFFF-FFFF00000000}"/>
  </bookViews>
  <sheets>
    <sheet name="Resumo do Orçamento" sheetId="1" r:id="rId1"/>
    <sheet name="Orçamento Sintético" sheetId="2" r:id="rId2"/>
    <sheet name="Orçamento Analítico" sheetId="3" r:id="rId3"/>
    <sheet name="Cronograma Físico-Financeiro" sheetId="4" r:id="rId4"/>
    <sheet name="Composição do BDI" sheetId="5" r:id="rId5"/>
    <sheet name="Encargos Sociais" sheetId="6" r:id="rId6"/>
    <sheet name="Pesquisa de Preços" sheetId="7" r:id="rId7"/>
  </sheets>
  <externalReferences>
    <externalReference r:id="rId8"/>
  </externalReferences>
  <definedNames>
    <definedName name="_xlnm._FilterDatabase" localSheetId="2" hidden="1">'Orçamento Analítico'!$A$4:$J$1170</definedName>
    <definedName name="_xlnm.Print_Area" localSheetId="4">'Composição do BDI'!$A$1:$F$32</definedName>
    <definedName name="_xlnm.Print_Area" localSheetId="5">'Encargos Sociais'!$A$1:$F$43</definedName>
    <definedName name="_xlnm.Print_Titles" localSheetId="1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" i="7" l="1"/>
  <c r="E56" i="7"/>
  <c r="E51" i="7"/>
  <c r="H47" i="7"/>
  <c r="H43" i="7"/>
  <c r="H39" i="7"/>
  <c r="H35" i="7"/>
  <c r="H31" i="7"/>
  <c r="H27" i="7"/>
  <c r="H23" i="7"/>
  <c r="H19" i="7"/>
  <c r="H15" i="7"/>
  <c r="H11" i="7"/>
  <c r="H7" i="7"/>
  <c r="E40" i="6" l="1"/>
  <c r="E41" i="6" s="1"/>
  <c r="D40" i="6"/>
  <c r="D41" i="6" s="1"/>
  <c r="E36" i="6"/>
  <c r="D36" i="6"/>
  <c r="E29" i="6"/>
  <c r="D29" i="6"/>
  <c r="E17" i="6"/>
  <c r="D17" i="6"/>
  <c r="B20" i="5" l="1"/>
</calcChain>
</file>

<file path=xl/sharedStrings.xml><?xml version="1.0" encoding="utf-8"?>
<sst xmlns="http://schemas.openxmlformats.org/spreadsheetml/2006/main" count="5657" uniqueCount="1133">
  <si>
    <t>Obra</t>
  </si>
  <si>
    <t>Bancos</t>
  </si>
  <si>
    <t>B.D.I.</t>
  </si>
  <si>
    <t>Encargos Sociais</t>
  </si>
  <si>
    <t>ADEQUAÇÃO DOS SISTEMAS DE PREVENÇÃO E COMBATE A INCÊNDIO E PÂNICO DO EDIFÍCIO ANEXO DO TRE-PI</t>
  </si>
  <si>
    <t xml:space="preserve">SINAPI - 09/2025 - Piauí
ORSE - 08/2025 - Sergipe
SEINFRA - 028 - Ceará
</t>
  </si>
  <si>
    <t>22,19%</t>
  </si>
  <si>
    <t>Não Desonerado: 
Horista: 113,33%
Mensalista: 71,12%</t>
  </si>
  <si>
    <t>Planilha Orçamentária Resumida</t>
  </si>
  <si>
    <t>Item</t>
  </si>
  <si>
    <t>Descrição</t>
  </si>
  <si>
    <t>Total</t>
  </si>
  <si>
    <t>Peso (%)</t>
  </si>
  <si>
    <t xml:space="preserve"> 1 </t>
  </si>
  <si>
    <t>ADMINISTRAÇÃO LOCAL</t>
  </si>
  <si>
    <t xml:space="preserve"> 2 </t>
  </si>
  <si>
    <t>SERVIÇOS PRELIMINARES</t>
  </si>
  <si>
    <t xml:space="preserve"> 3 </t>
  </si>
  <si>
    <t>DEMOLIÇÕES E RETIRADAS</t>
  </si>
  <si>
    <t xml:space="preserve"> 4 </t>
  </si>
  <si>
    <t>SPDA</t>
  </si>
  <si>
    <t xml:space="preserve"> 5 </t>
  </si>
  <si>
    <t>SDAI - SISTEMA DE DETECÇÃO DE ALARME E INCÊNDIO</t>
  </si>
  <si>
    <t xml:space="preserve"> 6 </t>
  </si>
  <si>
    <t>HIDRANTES</t>
  </si>
  <si>
    <t xml:space="preserve"> 7 </t>
  </si>
  <si>
    <t>SPRINKLERS</t>
  </si>
  <si>
    <t xml:space="preserve"> 8 </t>
  </si>
  <si>
    <t>SINALIZAÇÃO DE INCENDIO</t>
  </si>
  <si>
    <t xml:space="preserve"> 9 </t>
  </si>
  <si>
    <t>BOMBAS E QUADROS DE COMANDO</t>
  </si>
  <si>
    <t xml:space="preserve"> 10 </t>
  </si>
  <si>
    <t>ILUMINAÇÃO DE EMERGENCIA</t>
  </si>
  <si>
    <t xml:space="preserve"> 11 </t>
  </si>
  <si>
    <t>REVESTIMENTOS, FORRO E COBERTURA</t>
  </si>
  <si>
    <t xml:space="preserve"> 12 </t>
  </si>
  <si>
    <t>EXTINTORES E ACESSÓRIOS</t>
  </si>
  <si>
    <t xml:space="preserve"> 13 </t>
  </si>
  <si>
    <t>PINTURA</t>
  </si>
  <si>
    <t xml:space="preserve"> 14 </t>
  </si>
  <si>
    <t>SERVIÇOS FINAIS</t>
  </si>
  <si>
    <t>Total sem BDI</t>
  </si>
  <si>
    <t>Total do BDI</t>
  </si>
  <si>
    <t>Total Geral</t>
  </si>
  <si>
    <t xml:space="preserve">_______________________________________________________________
BARROSO ENGENHARIA LTDA 
CNPJ nº 27.730.370/0001-30
Ellayne Cristine Barroso de Araújo Costa
Engenheira Civil – Coordenadora de Projetos
CREA nº 191597626-0
</t>
  </si>
  <si>
    <t>Orçamento Sintético</t>
  </si>
  <si>
    <t>Código</t>
  </si>
  <si>
    <t>Banco</t>
  </si>
  <si>
    <t>Und</t>
  </si>
  <si>
    <t>Quant.</t>
  </si>
  <si>
    <t>Valor Unit</t>
  </si>
  <si>
    <t>Valor Unit com BDI</t>
  </si>
  <si>
    <t xml:space="preserve"> 1.2 </t>
  </si>
  <si>
    <t xml:space="preserve"> TRE 242 </t>
  </si>
  <si>
    <t>Próprio</t>
  </si>
  <si>
    <t>ADMINISTRAÇÃO LOCAL DE OBRA</t>
  </si>
  <si>
    <t>UN</t>
  </si>
  <si>
    <t xml:space="preserve"> 1.4 </t>
  </si>
  <si>
    <t xml:space="preserve"> 4654 </t>
  </si>
  <si>
    <t>ORSE</t>
  </si>
  <si>
    <t>Locação de container - Almoxarifado sem banheiro - 6,00 x 2,40m - Rev 02_02/2022</t>
  </si>
  <si>
    <t>mês</t>
  </si>
  <si>
    <t xml:space="preserve"> 2.1 </t>
  </si>
  <si>
    <t xml:space="preserve"> CREA-PI </t>
  </si>
  <si>
    <t>Emissão de ART (Para contrato acima de R$ 15.000,00)</t>
  </si>
  <si>
    <t>UND</t>
  </si>
  <si>
    <t xml:space="preserve"> 2.2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</si>
  <si>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</si>
  <si>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</si>
  <si>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</si>
  <si>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</si>
  <si>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2.3 </t>
  </si>
  <si>
    <t xml:space="preserve"> 97064 </t>
  </si>
  <si>
    <t>MONTAGEM E DESMONTAGEM DE ANDAIME TUBULAR TIPO "TORRE" (EXCLUSIVE ANDAIME E LIMPEZA). AF_03/2024</t>
  </si>
  <si>
    <t>M</t>
  </si>
  <si>
    <t xml:space="preserve"> 2.4 </t>
  </si>
  <si>
    <t xml:space="preserve"> 00010527 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</si>
  <si>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</si>
  <si>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MXMES</t>
  </si>
  <si>
    <t xml:space="preserve"> 2.5 </t>
  </si>
  <si>
    <t xml:space="preserve"> TRE 170 </t>
  </si>
  <si>
    <t>MOBILIZACAO E DESMOBILIZACAO DE CONTAINER</t>
  </si>
  <si>
    <t xml:space="preserve"> 2.6 </t>
  </si>
  <si>
    <t xml:space="preserve"> 13266 </t>
  </si>
  <si>
    <t>Proteção de piso contra impactos, com chapa compensada resinadas e=6mm e lonaplástica</t>
  </si>
  <si>
    <t xml:space="preserve"> 2.7 </t>
  </si>
  <si>
    <t xml:space="preserve"> C5225 </t>
  </si>
  <si>
    <t>SEINFRA</t>
  </si>
  <si>
    <t>LONA PLÁSTICA PRETA APLICADA EM PISOS</t>
  </si>
  <si>
    <t xml:space="preserve"> 3.1 </t>
  </si>
  <si>
    <t xml:space="preserve"> TRE 171 </t>
  </si>
  <si>
    <t>REMOÇÃO MANUAL DE FORRO DE PLACAS (GESSO, MINERAL, FIBRA, ISOPOR, COLMEIA, PVC, ETC.), COM REAPROVEITAMENTO, INCLUSIVE AFASTAMENTO E EMPILHAMENTO</t>
  </si>
  <si>
    <t xml:space="preserve"> 3.2 </t>
  </si>
  <si>
    <t xml:space="preserve"> 97641 </t>
  </si>
  <si>
    <t>REMOÇÃO DE FORRO DE GESSO, DE FORMA MANUAL, SEM REAPROVEITAMENTO. AF_09/2023</t>
  </si>
  <si>
    <t xml:space="preserve"> 3.3 </t>
  </si>
  <si>
    <t xml:space="preserve"> 104762 </t>
  </si>
  <si>
    <t>FURO MECANIZADO EM CONCRETO, COM MARTELO DEMOLIDOR, PARA INSTALAÇÕES ELÉTRICAS, DIÂMETROS MAIORES QUE 40 MM E MENORES OU IGUAIS A 75 MM. AF_09/2023</t>
  </si>
  <si>
    <t xml:space="preserve"> 3.4 </t>
  </si>
  <si>
    <t xml:space="preserve"> 3145 </t>
  </si>
  <si>
    <t>Remoção e reassentamento de telha trapezoidal em alumínio</t>
  </si>
  <si>
    <t xml:space="preserve"> 3.5 </t>
  </si>
  <si>
    <t xml:space="preserve"> 97664 </t>
  </si>
  <si>
    <t>REMOÇÃO DE ACESSÓRIOS, DE FORMA MANUAL, SEM REAPROVEITAMENTO. AF_09/2023</t>
  </si>
  <si>
    <t xml:space="preserve"> 3.6 </t>
  </si>
  <si>
    <t xml:space="preserve"> TRE 223 </t>
  </si>
  <si>
    <t>REMOÇÃO DE ELETRODUTOS E CONEXÕES DE FORMA MANUAL, SEM REAPROVEITAMENTO</t>
  </si>
  <si>
    <t xml:space="preserve"> 3.7 </t>
  </si>
  <si>
    <t xml:space="preserve"> TRE 224 </t>
  </si>
  <si>
    <t>REMOÇÃO DE ENTULHO DECORRENTE DE EXECUÇÃO DE OBRAS, INCLUINDO LOCAÇÃO DE CAÇAMBA, CARGA, TRANSPORTE E DESCARGA.</t>
  </si>
  <si>
    <t>M³</t>
  </si>
  <si>
    <t xml:space="preserve"> 4.1 </t>
  </si>
  <si>
    <t xml:space="preserve"> 72251 </t>
  </si>
  <si>
    <t>CABO DE COBRE NU 16MM2 - FORNECIMENTO E INSTALACAO</t>
  </si>
  <si>
    <t xml:space="preserve"> 4.2 </t>
  </si>
  <si>
    <t xml:space="preserve"> 96983 </t>
  </si>
  <si>
    <t>SOLDA EXOTÉRMICA PARA SPDA - FORNECIMENTO E INSTALAÇÃO. AF_08/2023</t>
  </si>
  <si>
    <t xml:space="preserve"> 4.3 </t>
  </si>
  <si>
    <t xml:space="preserve"> 11007 </t>
  </si>
  <si>
    <t>Terminal a pressao 1 cabo 16mm2 c/ 1 furo de fixacao - Fornecimento e instalação</t>
  </si>
  <si>
    <t>un</t>
  </si>
  <si>
    <t xml:space="preserve"> 5.1 </t>
  </si>
  <si>
    <t xml:space="preserve"> TRE 213 </t>
  </si>
  <si>
    <t>CENTRAL DE ALARME ENDEREÇÁVEL DE INCÊNDIO COM SISTEMA P/ ATÉ 250 DISPOSITIVOS, MARCA INTELBRAS OU EQUIVALENTE TÉCNICO, MODELO CIE 1250 C/ BATERIA INTERNA 24V, FORNECIMENTO E INSTALAÇÃO</t>
  </si>
  <si>
    <t xml:space="preserve"> 5.2 </t>
  </si>
  <si>
    <t xml:space="preserve"> TRE 214 </t>
  </si>
  <si>
    <t>PAINEL REPETIDOR DE INCÊNDIO, MODELO RP520, MARCA INTELBRÁS OU EQUIVALENTE TÉCNICO, FORNECIMENTO E INSTALAÇÃO</t>
  </si>
  <si>
    <t xml:space="preserve"> 5.3 </t>
  </si>
  <si>
    <t xml:space="preserve"> TRE 215 </t>
  </si>
  <si>
    <t>DETECTOR DE FUMAÇA ÓPTICO ENDEREÇÁVEL, MODELO DFE 521, MARCA INTELBRAS OU EQUIVALENTE TÉCNICO, FORNECIMENTO E INSTALAÇÃO</t>
  </si>
  <si>
    <t xml:space="preserve"> 5.4 </t>
  </si>
  <si>
    <t xml:space="preserve"> TRE 216 </t>
  </si>
  <si>
    <t>DETECTOR DE TEMPERATURA TERMOVELOCIMÉTRICO ENDEREÇÁVEL, MODELO DTE 521, MARCA INTELBRÁS OU EQUIVALENTE TÉCNICO, FORNECIMENTO E INSTALAÇÃO</t>
  </si>
  <si>
    <t xml:space="preserve"> 5.5 </t>
  </si>
  <si>
    <t xml:space="preserve"> TRE 217 </t>
  </si>
  <si>
    <t>ACIONADOR MANUAL ENDEREÇÁVEL, MODELO AME 521, MARCA INTELBRÁS OU EQUIVALENTE TÉCNICO, FORNECIMENTO E INSTALAÇÃO</t>
  </si>
  <si>
    <t xml:space="preserve"> 5.6 </t>
  </si>
  <si>
    <t xml:space="preserve"> TRE 218 </t>
  </si>
  <si>
    <t>SIRENE AUDIOVISUAL ENDEREÇÁVEL, MODELO SAV 521E, MARCA INTELBRÁS OU EQUIVALENTE TÉCNICO, FORNECIMENTO E INSTALAÇÃO</t>
  </si>
  <si>
    <t xml:space="preserve"> 5.7 </t>
  </si>
  <si>
    <t xml:space="preserve"> TRE 219 </t>
  </si>
  <si>
    <t>ISOLADOR DE LAÇO CONTRA CURTO CIRCUITO, MODELO IDL 521, MARCA INTELBRÁS OU EQUIVALENTE TÉCNICO, FORNECIMENTO E INSTALAÇÃO</t>
  </si>
  <si>
    <t xml:space="preserve"> 5.8 </t>
  </si>
  <si>
    <t xml:space="preserve"> TRE 220 </t>
  </si>
  <si>
    <t>MÓDULO DE ENTRADA OU SAÍDA ENDEREÇÁVEL, MODELO MIO 521, MARCA INTELBRÁS OU EQUIVALENTE TÉCNICO, FORNECIMENTO E INSTALAÇÃO</t>
  </si>
  <si>
    <t xml:space="preserve"> 5.9 </t>
  </si>
  <si>
    <t xml:space="preserve"> TRE 253 </t>
  </si>
  <si>
    <t>CABO BLINDADO PARA ALARME E DETECÇÃO DE INCÊNDIO 3 X 1,5MM2</t>
  </si>
  <si>
    <t>m</t>
  </si>
  <si>
    <t xml:space="preserve"> 5.10 </t>
  </si>
  <si>
    <t xml:space="preserve"> 11749 </t>
  </si>
  <si>
    <t>Eletroduto metalico flexivel revestido externamente com pvc preto, diametro externo de 25 mm (3/4"), tipo sealtubo</t>
  </si>
  <si>
    <t xml:space="preserve"> 5.11 </t>
  </si>
  <si>
    <t xml:space="preserve"> 11304 </t>
  </si>
  <si>
    <t>Conector reto de aluminio para eletroduto de 3/4", para adaptar entrada de eletroduto metalico flexivel em quadros - fornecimento e instalação</t>
  </si>
  <si>
    <t xml:space="preserve"> 5.12 </t>
  </si>
  <si>
    <t xml:space="preserve"> C0479 </t>
  </si>
  <si>
    <t>BUCHA E ARRUELA DE AÇO GALV. D= 20mm (3/4")</t>
  </si>
  <si>
    <t>PAR</t>
  </si>
  <si>
    <t xml:space="preserve"> 5.13 </t>
  </si>
  <si>
    <t xml:space="preserve"> 7384 </t>
  </si>
  <si>
    <t>Fixação de eletrocalhas com vergalhão (Tirante) com rosca total ø 1/4"x1000mm(marvitec ref. 1431 ou similar)</t>
  </si>
  <si>
    <t xml:space="preserve"> 5.14 </t>
  </si>
  <si>
    <t xml:space="preserve"> 13189 </t>
  </si>
  <si>
    <t>Fornecimento de chumbador "CB" com parafuso 1/4" x 35mm</t>
  </si>
  <si>
    <t xml:space="preserve"> 5.15 </t>
  </si>
  <si>
    <t xml:space="preserve"> 9831 </t>
  </si>
  <si>
    <t>Parafuso cabeça sextavada 1/4" x 1" (fornecimento e colocação)</t>
  </si>
  <si>
    <t xml:space="preserve"> 5.16 </t>
  </si>
  <si>
    <t xml:space="preserve"> 12500 </t>
  </si>
  <si>
    <t>Cantoneira "ZZ" para fixação de  perfilado, ref. Mopa ou similar</t>
  </si>
  <si>
    <t xml:space="preserve"> 5.17 </t>
  </si>
  <si>
    <t xml:space="preserve"> TRE 254 </t>
  </si>
  <si>
    <t>Eletroduto de aço galvanizado, classe leve, dn 20 mm (3/4"), aparente, instalada em teto - fornecimento e instalaçâo</t>
  </si>
  <si>
    <t xml:space="preserve"> 5.18 </t>
  </si>
  <si>
    <t xml:space="preserve"> 13377 </t>
  </si>
  <si>
    <t>Luva de emenda para eletroduto, aço galvanizado, dn 20 mm (3/4"), aparente, instalada em teto - fornecimento e instalaçâo</t>
  </si>
  <si>
    <t xml:space="preserve"> 5.19 </t>
  </si>
  <si>
    <t xml:space="preserve"> 95795 </t>
  </si>
  <si>
    <t>CONDULETE DE ALUMÍNIO, TIPO T, PARA ELETRODUTO DE AÇO GALVANIZADO DN 20 MM (3/4''), APARENTE - FORNECIMENTO E INSTALAÇÃO. AF_10/2022</t>
  </si>
  <si>
    <t xml:space="preserve"> 5.20 </t>
  </si>
  <si>
    <t xml:space="preserve"> 95778 </t>
  </si>
  <si>
    <t>CONDULETE DE ALUMÍNIO, TIPO C, PARA ELETRODUTO DE AÇO GALVANIZADO DN 20 MM (3/4''), APARENTE - FORNECIMENTO E INSTALAÇÃO. AF_10/2022</t>
  </si>
  <si>
    <t xml:space="preserve"> 5.21 </t>
  </si>
  <si>
    <t xml:space="preserve"> 95787 </t>
  </si>
  <si>
    <t>CONDULETE DE ALUMÍNIO, TIPO L, PARA ELETRODUTO DE AÇO GALVANIZADO DN 20 MM (3/4''), APARENTE - FORNECIMENTO E INSTALAÇÃO. AF_10/2022</t>
  </si>
  <si>
    <t xml:space="preserve"> 5.22 </t>
  </si>
  <si>
    <t xml:space="preserve"> 95779 </t>
  </si>
  <si>
    <t>CONDULETE DE ALUMÍNIO, TIPO E, PARA ELETRODUTO DE AÇO GALVANIZADO DN 20 MM (3/4''), APARENTE - FORNECIMENTO E INSTALAÇÃO. AF_10/2022</t>
  </si>
  <si>
    <t xml:space="preserve"> 5.23 </t>
  </si>
  <si>
    <t xml:space="preserve"> 95801 </t>
  </si>
  <si>
    <t>CONDULETE DE ALUMÍNIO, TIPO X, PARA ELETRODUTO DE AÇO GALVANIZADO DN 20 MM (3/4''), APARENTE - FORNECIMENTO E INSTALAÇÃO. AF_10/2022</t>
  </si>
  <si>
    <t xml:space="preserve"> 5.24 </t>
  </si>
  <si>
    <t xml:space="preserve"> TRE 256 </t>
  </si>
  <si>
    <t>Eletroduto de aço galvanizado, classe leve, dn 25 mm (1"), aparente, instalada em parede - fornecimento e instalaçâo. Rev 01_06/2024</t>
  </si>
  <si>
    <t xml:space="preserve"> 5.25 </t>
  </si>
  <si>
    <t xml:space="preserve"> 13611 </t>
  </si>
  <si>
    <t>Luva de emenda para eletroduto, aço galvanizado, dn 25 mm (1"), aparente, instalada em parede - fornecimento e instalaçâo</t>
  </si>
  <si>
    <t xml:space="preserve"> 5.26 </t>
  </si>
  <si>
    <t xml:space="preserve"> 95796 </t>
  </si>
  <si>
    <t>CONDULETE DE ALUMÍNIO, TIPO T, PARA ELETRODUTO DE AÇO GALVANIZADO DN 25 MM (1''), APARENTE - FORNECIMENTO E INSTALAÇÃO. AF_10/2022</t>
  </si>
  <si>
    <t xml:space="preserve"> 5.27 </t>
  </si>
  <si>
    <t xml:space="preserve"> 95781 </t>
  </si>
  <si>
    <t>CONDULETE DE ALUMÍNIO, TIPO C, PARA ELETRODUTO DE AÇO GALVANIZADO DN 25 MM (1''), APARENTE - FORNECIMENTO E INSTALAÇÃO. AF_10/2022</t>
  </si>
  <si>
    <t xml:space="preserve"> 5.28 </t>
  </si>
  <si>
    <t xml:space="preserve"> 95789 </t>
  </si>
  <si>
    <t>CONDULETE DE ALUMÍNIO, TIPO L, PARA ELETRODUTO DE AÇO GALVANIZADO DN 25 MM (1''), APARENTE - FORNECIMENTO E INSTALAÇÃO. AF_10/2022</t>
  </si>
  <si>
    <t xml:space="preserve"> 5.29 </t>
  </si>
  <si>
    <t xml:space="preserve"> 95782 </t>
  </si>
  <si>
    <t>CONDULETE DE ALUMÍNIO, TIPO E, ELETRODUTO DE AÇO GALVANIZADO DN 25 MM (1''), APARENTE - FORNECIMENTO E INSTALAÇÃO. AF_10/2022</t>
  </si>
  <si>
    <t xml:space="preserve"> 5.30 </t>
  </si>
  <si>
    <t xml:space="preserve"> 7891 </t>
  </si>
  <si>
    <t>Eletroduto em ferro galvanizado pesado sem costura 1 1/4" x 3m</t>
  </si>
  <si>
    <t xml:space="preserve"> 5.31 </t>
  </si>
  <si>
    <t xml:space="preserve"> 104449 </t>
  </si>
  <si>
    <t>LUVA DE EMENDA PARA ELETRODUTO, AÇO GALVANIZADO, DN 32 MM (1 1/4''), APARENTE - FORNECIMENTO E INSTALAÇÃO. AF_10/2022</t>
  </si>
  <si>
    <t xml:space="preserve"> 5.32 </t>
  </si>
  <si>
    <t xml:space="preserve"> 95797 </t>
  </si>
  <si>
    <t>CONDULETE DE ALUMÍNIO, TIPO T, PARA ELETRODUTO DE AÇO GALVANIZADO DN 32 MM (1 1/4''), APARENTE - FORNECIMENTO E INSTALAÇÃO. AF_10/2022</t>
  </si>
  <si>
    <t xml:space="preserve"> 95784 </t>
  </si>
  <si>
    <t>CONDULETE DE ALUMÍNIO, TIPO C, PARA ELETRODUTO DE AÇO GALVANIZADO DN 32 MM (1 1/4''), APARENTE - FORNECIMENTO E INSTALAÇÃO. AF_10/2022</t>
  </si>
  <si>
    <t xml:space="preserve"> 5.33 </t>
  </si>
  <si>
    <t xml:space="preserve"> 95791 </t>
  </si>
  <si>
    <t>CONDULETE DE ALUMÍNIO, TIPO LR, PARA ELETRODUTO DE AÇO GALVANIZADO DN 32 MM (1 1/4''), APARENTE - FORNECIMENTO E INSTALAÇÃO. AF_10/2022</t>
  </si>
  <si>
    <t xml:space="preserve"> 5.34 </t>
  </si>
  <si>
    <t xml:space="preserve"> 95785 </t>
  </si>
  <si>
    <t>CONDULETE DE ALUMÍNIO, TIPO E, PARA ELETRODUTO DE AÇO GALVANIZADO DN 32 MM (1 1/4''), APARENTE - FORNECIMENTO E INSTALAÇÃO. AF_10/2022</t>
  </si>
  <si>
    <t xml:space="preserve"> 6.1 </t>
  </si>
  <si>
    <t>HIDRANTES RECALQUE PASSEIO</t>
  </si>
  <si>
    <t xml:space="preserve"> 6.1.1 </t>
  </si>
  <si>
    <t xml:space="preserve"> 103019 </t>
  </si>
  <si>
    <t>REGISTRO OU VÁLVULA GLOBO ANGULAR EM LATÃO, PARA HIDRANTES EM INSTALAÇÃO PREDIAL DE INCÊNDIO, 45 GRAUS, 2 1/2" - FORNECIMENTO E INSTALAÇÃO. AF_08/2021</t>
  </si>
  <si>
    <t xml:space="preserve"> 6.1.2 </t>
  </si>
  <si>
    <t xml:space="preserve"> 1510 </t>
  </si>
  <si>
    <t>Fornecimento e instalação de adaptador storz para engate rápido 2 1/2" x 2 1/2" com tampão e corrente (incêndio)</t>
  </si>
  <si>
    <t xml:space="preserve"> 6.2 </t>
  </si>
  <si>
    <t>ABRIGO DE HIDRANTES</t>
  </si>
  <si>
    <t xml:space="preserve"> 6.2.1 </t>
  </si>
  <si>
    <t xml:space="preserve"> TRE 221 </t>
  </si>
  <si>
    <t>ESGUICHO JATO REGULAVEL EM LATÃO FUNDIDO, TIPO ELKHART, ENGATE RAPIDO 1 1/2", PARA COMBATE A INCENDIO</t>
  </si>
  <si>
    <t xml:space="preserve"> 6.2.2 </t>
  </si>
  <si>
    <t xml:space="preserve"> TRE 212 </t>
  </si>
  <si>
    <t>CONJUNTO DE MANGUEIRA PARA COMBATE A INCÊNDIO, TIPO 2, EM FIBRA DE POLIESTER PURA, COM 1.1/2", REVESTIDA INTERNAMENTE, COMPRIMENTO DE 15M - FORNECIMENTO E INSTALAÇÃO.</t>
  </si>
  <si>
    <t xml:space="preserve"> 7.1 </t>
  </si>
  <si>
    <t xml:space="preserve"> 12947 </t>
  </si>
  <si>
    <t>Remoção de tubo galvanizado, bitolas diversas</t>
  </si>
  <si>
    <t xml:space="preserve"> 7.2 </t>
  </si>
  <si>
    <t xml:space="preserve"> 3095 </t>
  </si>
  <si>
    <t>Equipe de corte e solda</t>
  </si>
  <si>
    <t>h</t>
  </si>
  <si>
    <t xml:space="preserve"> 7.3 </t>
  </si>
  <si>
    <t xml:space="preserve"> 95696 </t>
  </si>
  <si>
    <t>SPRINKLER TIPO PENDENTE, 68 °C, UNIÃO POR ROSCA DN 15 (1/2") - FORNECIMENTO E INSTALAÇÃO. AF_10/2020</t>
  </si>
  <si>
    <t xml:space="preserve"> 7.4 </t>
  </si>
  <si>
    <t xml:space="preserve"> 92938 </t>
  </si>
  <si>
    <t>LUVA DE REDUÇÃO, EM FERRO GALVANIZADO, 1" X 1/2", CONEXÃO ROSQUEADA, INSTALADO EM REDE DE ALIMENTAÇÃO PARA SPRINKLER - FORNECIMENTO E INSTALAÇÃO. AF_10/2020</t>
  </si>
  <si>
    <t xml:space="preserve"> 7.5 </t>
  </si>
  <si>
    <t xml:space="preserve"> 97535 </t>
  </si>
  <si>
    <t>TUBO DE AÇO GALVANIZADO COM COSTURA, CLASSE MÉDIA, CONEXÃO ROSQUEADA, DN 25 (1"), INSTALADO EM REDE DE ALIMENTAÇÃO PARA SPRINKLER - FORNECIMENTO E INSTALAÇÃO. AF_10/2020</t>
  </si>
  <si>
    <t xml:space="preserve"> 7.6 </t>
  </si>
  <si>
    <t xml:space="preserve"> 97532 </t>
  </si>
  <si>
    <t>TÊ, EM AÇO, CONEXÃO SOLDADA, DN 50 (2"), INSTALADO EM REDE DE ALIMENTAÇÃO PARA SPRINKLER - FORNECIMENTO E INSTALAÇÃO. AF_10/2020</t>
  </si>
  <si>
    <t xml:space="preserve"> 7.7 </t>
  </si>
  <si>
    <t xml:space="preserve"> 8977 </t>
  </si>
  <si>
    <t>Tampão ou cap d=1" em aço carbono p/encaixe na extremidade da tubulação</t>
  </si>
  <si>
    <t xml:space="preserve"> 7.8 </t>
  </si>
  <si>
    <t xml:space="preserve"> 97531 </t>
  </si>
  <si>
    <t>TÊ, EM AÇO, CONEXÃO SOLDADA, DN 40 (1 1/2"), INSTALADO EM REDE DE ALIMENTAÇÃO PARA SPRINKLER - FORNECIMENTO E INSTALAÇÃO. AF_10/2020</t>
  </si>
  <si>
    <t xml:space="preserve"> 7.9 </t>
  </si>
  <si>
    <t xml:space="preserve"> 97530 </t>
  </si>
  <si>
    <t>TÊ, EM AÇO, CONEXÃO SOLDADA, DN 32 (1 1/4"), INSTALADO EM REDE DE ALIMENTAÇÃO PARA SPRINKLER - FORNECIMENTO E INSTALAÇÃO. AF_10/2020</t>
  </si>
  <si>
    <t xml:space="preserve"> 7.10 </t>
  </si>
  <si>
    <t xml:space="preserve"> 92948 </t>
  </si>
  <si>
    <t>LUVA DE REDUÇÃO, EM FERRO GALVANIZADO, 2" X 1", CONEXÃO ROSQUEADA, INSTALADO EM REDE DE ALIMENTAÇÃO PARA SPRINKLER - FORNECIMENTO E INSTALAÇÃO. AF_10/2020</t>
  </si>
  <si>
    <t xml:space="preserve"> 7.11 </t>
  </si>
  <si>
    <t xml:space="preserve"> 92944 </t>
  </si>
  <si>
    <t>LUVA DE REDUÇÃO, EM FERRO GALVANIZADO, 1 1/2" X 1", CONEXÃO ROSQUEADA, INSTALADO EM REDE DE ALIMENTAÇÃO PARA SPRINKLER - FORNECIMENTO E INSTALAÇÃO. AF_10/2020</t>
  </si>
  <si>
    <t xml:space="preserve"> 7.12 </t>
  </si>
  <si>
    <t xml:space="preserve"> 92940 </t>
  </si>
  <si>
    <t>LUVA DE REDUÇÃO, EM FERRO GALVANIZADO, 1 1/4" X 1", CONEXÃO ROSQUEADA, INSTALADO EM REDE DE ALIMENTAÇÃO PARA SPRINKLER - FORNECIMENTO E INSTALAÇÃO. AF_10/2020</t>
  </si>
  <si>
    <t xml:space="preserve"> 8.1 </t>
  </si>
  <si>
    <t xml:space="preserve"> TRE 226 </t>
  </si>
  <si>
    <t>PLACA DE SINALIZAÇÃO EM PVC FOTOLUMINESCENTE, COM INDICAÇÃO DE ROTA DE EVACUAÇÃO E SAÍDA DE EMERGÊNCIA</t>
  </si>
  <si>
    <t xml:space="preserve"> 8.2 </t>
  </si>
  <si>
    <t xml:space="preserve"> TRE 227 </t>
  </si>
  <si>
    <t>PLACA DE SINALIZAÇÃO EM PVC FOTOLUMINESCENTE, COM INDICAÇÃO DE EQUIPAMENTOS DE ALARME, DETECÇÃO E COMBATE Â INCÊNDIO (EXTINTORES, HIDRANTES, SIRENES, BOTOEIRAS, ETC)</t>
  </si>
  <si>
    <t xml:space="preserve"> 8.3 </t>
  </si>
  <si>
    <t xml:space="preserve"> TRE 228 </t>
  </si>
  <si>
    <t>PLACA DE SINALIZAÇÃO EM PVC FOTOLUMINESCENTE, PARA PORTAS CORTA FOGO, INDICAÇÃO DE PAVIMENTOS E ALERTAS</t>
  </si>
  <si>
    <t xml:space="preserve"> 8.4 </t>
  </si>
  <si>
    <t xml:space="preserve"> 12889 </t>
  </si>
  <si>
    <t>Placa de sinalizacao, fotoluminescente, em pvc , com logotipo "Cuidado risco de choque elétrico"- Placa E5</t>
  </si>
  <si>
    <t xml:space="preserve"> 8.5 </t>
  </si>
  <si>
    <t xml:space="preserve"> TRE 246 </t>
  </si>
  <si>
    <t>PLACA DE SINALIZACAO DE SEGURANCA CONTRA INCENDIO, FOTOLUMINESCENTE, RETANGULAR, *20 X 40* CM, EM PVC *2* MM ANTI-CHAMAS</t>
  </si>
  <si>
    <t xml:space="preserve"> 8.6 </t>
  </si>
  <si>
    <t xml:space="preserve"> TRE 247 </t>
  </si>
  <si>
    <t>SINALIZAÇÃO DE PISO PARA EXTINTOR EM TINTA ACRÍLICA (1,0MX1,0M)</t>
  </si>
  <si>
    <t xml:space="preserve"> 9.1 </t>
  </si>
  <si>
    <t xml:space="preserve"> 7224 </t>
  </si>
  <si>
    <t>Remoção de quadro elétrico de embutir ou sobrepor</t>
  </si>
  <si>
    <t xml:space="preserve"> 9.2 </t>
  </si>
  <si>
    <t xml:space="preserve"> TRE 235 </t>
  </si>
  <si>
    <t>DESMONTAGEM DE CONJUNTO MOTO-BOMBA ATÉ 4 CV</t>
  </si>
  <si>
    <t xml:space="preserve"> 9.3 </t>
  </si>
  <si>
    <t xml:space="preserve"> TRE 236 </t>
  </si>
  <si>
    <t>DESMONTAGEM DE CONJUNTO MOTO-BOMBA DE 7,5 À 15 CV</t>
  </si>
  <si>
    <t xml:space="preserve"> 9.4 </t>
  </si>
  <si>
    <t xml:space="preserve"> TRE 237 </t>
  </si>
  <si>
    <t>DESMONTAGEM DE CONJUNTO MOTO-BOMBA DE 50 À 100 CV</t>
  </si>
  <si>
    <t xml:space="preserve"> 9.5 </t>
  </si>
  <si>
    <t xml:space="preserve"> TRE 238 </t>
  </si>
  <si>
    <t>FORNECIMENTO E INSTALAÇÃO DE CONJUNTO MOTOBOMBA HYDROBLOC MB404 4,0 CV 220/380/440V 60 HZ 2P 3500 RPM</t>
  </si>
  <si>
    <t xml:space="preserve"> 9.6 </t>
  </si>
  <si>
    <t xml:space="preserve"> TRE 239 </t>
  </si>
  <si>
    <t>FORNECIMENTO E INSTALAÇÃO DE CONJUNTO  MOTOBOMBA MEGABLOC 40-160R 12,5 CV 380/660V 60 HZ 2P 3500 RPM</t>
  </si>
  <si>
    <t xml:space="preserve"> 9.7 </t>
  </si>
  <si>
    <t xml:space="preserve"> TRE 240 </t>
  </si>
  <si>
    <t>FORNECIMENTO E INSTALAÇÃO DE  BOMBA CENTRÍFUGA MEGANORM 80-400, EIXO LIVRE - EXCLUSIVE  FORNECIMENTO DE MOTOR ELETRICO</t>
  </si>
  <si>
    <t xml:space="preserve"> 9.8 </t>
  </si>
  <si>
    <t xml:space="preserve"> TRE 244 </t>
  </si>
  <si>
    <t>QUADRO DE COMANDO DE BOMBAS REPETIDOR DE SINAIS (SINÓTICO) PARA SISTEMAS DE HIDRANTE OU SPRINKLER</t>
  </si>
  <si>
    <t xml:space="preserve"> 9.9 </t>
  </si>
  <si>
    <t xml:space="preserve"> TRE 245 </t>
  </si>
  <si>
    <t>Quadro de comando em chapa de ferro,  para bombas de combate a incêndio, contendo disjuntores, comutadores, relé,  contatores,  chave  seletora,  botão  pulso,  sinaleiros  e  bornes  (completo)</t>
  </si>
  <si>
    <t xml:space="preserve"> 9.10 </t>
  </si>
  <si>
    <t xml:space="preserve"> 9670 </t>
  </si>
  <si>
    <t>Fornecimento e instalação  de pressostato 0 a 10 kgf/cm2</t>
  </si>
  <si>
    <t xml:space="preserve"> 9.11 </t>
  </si>
  <si>
    <t xml:space="preserve"> 8940 </t>
  </si>
  <si>
    <t>Válvula de fluxo contínuo galvanizada (p/ incendio)</t>
  </si>
  <si>
    <t xml:space="preserve"> 10.1 </t>
  </si>
  <si>
    <t xml:space="preserve"> TRE 234 </t>
  </si>
  <si>
    <t>LUMINÁRIA DE EMERGÊNCIA AUTÔNOMA 60 LEDS, FLUXO LUMINOSO DE 200 LÚMENS, RECARREGÁVEL, BATERIA DE LÍTIO MAIOR OU IGUAL A 1200 MAH, MARCA ELGIN, SEGURIMAX OU EQUIVALENTE TÉCNICO, FORNECIMENTO E INSTALAÇÃO.</t>
  </si>
  <si>
    <t xml:space="preserve"> 10.2 </t>
  </si>
  <si>
    <t xml:space="preserve"> TRE 229 </t>
  </si>
  <si>
    <t>BLOCO DE ILUMINAÇÃO AUTÔNOMO 2200 LÚMENS, MODELO BLA 2202, MARCA INTELBRÁS OU EQUIVALENTE TÉCNICO, FORNECIMENTO E INSTALAÇÃO</t>
  </si>
  <si>
    <t xml:space="preserve"> 10.4 </t>
  </si>
  <si>
    <t xml:space="preserve"> TRE 230 </t>
  </si>
  <si>
    <t>PONTO ELÉTRICO PARA ILUMINAÇÃO DE EMERGÊNCIA COMPLETO, COM CONDULETE E TOMADA</t>
  </si>
  <si>
    <t xml:space="preserve"> 11.1 </t>
  </si>
  <si>
    <t xml:space="preserve"> TRE 222 </t>
  </si>
  <si>
    <t>RECOLOCAÇÃO DE FORRO EM PLACAS APOIADAS</t>
  </si>
  <si>
    <t xml:space="preserve"> 11.2 </t>
  </si>
  <si>
    <t xml:space="preserve"> 96113 </t>
  </si>
  <si>
    <t>FORRO EM PLACAS DE GESSO, PARA AMBIENTES COMERCIAIS. AF_08/2023_PS</t>
  </si>
  <si>
    <t xml:space="preserve"> 11.3 </t>
  </si>
  <si>
    <t xml:space="preserve"> TRE 232 </t>
  </si>
  <si>
    <t>ALÇAPÃO PARA FORRO DE GESSO, TAMANHO 60X60CM COM ACABAMENTO EM PERFIL METÁLICO</t>
  </si>
  <si>
    <t xml:space="preserve"> 12.1 </t>
  </si>
  <si>
    <t xml:space="preserve"> 101905 </t>
  </si>
  <si>
    <t>EXTINTOR DE INCÊNDIO PORTÁTIL COM CARGA DE ÁGUA PRESSURIZADA DE 10 L, CLASSE A - FORNECIMENTO E INSTALAÇÃO. AF_10/2020_PE</t>
  </si>
  <si>
    <t xml:space="preserve"> 12.2 </t>
  </si>
  <si>
    <t xml:space="preserve"> 101907 </t>
  </si>
  <si>
    <t>EXTINTOR DE INCÊNDIO PORTÁTIL COM CARGA DE CO2 DE 6 KG, CLASSE BC - FORNECIMENTO E INSTALAÇÃO. AF_10/2020_PE</t>
  </si>
  <si>
    <t xml:space="preserve"> 12.3 </t>
  </si>
  <si>
    <t xml:space="preserve"> TRE 085 </t>
  </si>
  <si>
    <t>SUPORTE DE PAREDE PARA EXTINTOR DE INCENDIO PORTATIL, EM ACO GALVANIZADO</t>
  </si>
  <si>
    <t xml:space="preserve"> 12.4 </t>
  </si>
  <si>
    <t xml:space="preserve"> 101909 </t>
  </si>
  <si>
    <t>EXTINTOR DE INCÊNDIO PORTÁTIL COM CARGA DE PQS DE 6 KG, CLASSE BC - FORNECIMENTO E INSTALAÇÃO. AF_10/2020_PE</t>
  </si>
  <si>
    <t xml:space="preserve"> 12.5 </t>
  </si>
  <si>
    <t xml:space="preserve"> 1512 </t>
  </si>
  <si>
    <t>Suporte decorativo para extintores - REV 01/2022</t>
  </si>
  <si>
    <t xml:space="preserve"> 12.6 </t>
  </si>
  <si>
    <t xml:space="preserve"> 10785 </t>
  </si>
  <si>
    <t>Abrigo de sobrepor em chapa de aço carbono pintado com tinta a base de epoxi vermelha, dimensões 75x35x25cm</t>
  </si>
  <si>
    <t xml:space="preserve"> 13.1 </t>
  </si>
  <si>
    <t xml:space="preserve"> 88485 </t>
  </si>
  <si>
    <t>FUNDO SELADOR ACRÍLICO, APLICAÇÃO MANUAL EM PAREDE, UMA DEMÃO. AF_04/2023</t>
  </si>
  <si>
    <t xml:space="preserve"> 13.2 </t>
  </si>
  <si>
    <t xml:space="preserve"> 88484 </t>
  </si>
  <si>
    <t>FUNDO SELADOR ACRÍLICO, APLICAÇÃO MANUAL EM TETO, UMA DEMÃO. AF_04/2023</t>
  </si>
  <si>
    <t xml:space="preserve"> 13.3 </t>
  </si>
  <si>
    <t xml:space="preserve"> 88497 </t>
  </si>
  <si>
    <t>EMASSAMENTO COM MASSA LÁTEX, APLICAÇÃO EM PAREDE, DUAS DEMÃOS, LIXAMENTO MANUAL. AF_04/2023</t>
  </si>
  <si>
    <t xml:space="preserve"> 13.4 </t>
  </si>
  <si>
    <t xml:space="preserve"> 88494 </t>
  </si>
  <si>
    <t>EMASSAMENTO COM MASSA LÁTEX, APLICAÇÃO EM TETO, UMA DEMÃO, LIXAMENTO MANUAL. AF_04/2023</t>
  </si>
  <si>
    <t xml:space="preserve"> 13.5 </t>
  </si>
  <si>
    <t xml:space="preserve"> 88488 </t>
  </si>
  <si>
    <t>PINTURA LÁTEX ACRÍLICA PREMIUM, APLICAÇÃO MANUAL EM TETO, DUAS DEMÃOS. AF_04/2023</t>
  </si>
  <si>
    <t xml:space="preserve"> 13.6 </t>
  </si>
  <si>
    <t xml:space="preserve"> 88489 </t>
  </si>
  <si>
    <t>PINTURA LÁTEX ACRÍLICA PREMIUM, APLICAÇÃO MANUAL EM PAREDES, DUAS DEMÃOS. AF_04/2023</t>
  </si>
  <si>
    <t xml:space="preserve"> 13.7 </t>
  </si>
  <si>
    <t xml:space="preserve"> 98397 </t>
  </si>
  <si>
    <t>PINTURA ANTICORROSIVA DE DUTO METÁLICO. AF_03/2024</t>
  </si>
  <si>
    <t xml:space="preserve"> 13.8 </t>
  </si>
  <si>
    <t xml:space="preserve"> 100724 </t>
  </si>
  <si>
    <t>PINTURA COM TINTA ALQUÍDICA DE FUNDO E ACABAMENTO (ESMALTE SINTÉTICO GRAFITE) APLICADA A ROLO OU PINCEL SOBRE PERFIL METÁLICO EXECUTADO EM FÁBRICA (POR DEMÃO). AF_01/2020</t>
  </si>
  <si>
    <t xml:space="preserve"> 13.9 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</si>
  <si>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</si>
  <si>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</si>
  <si>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14.1 </t>
  </si>
  <si>
    <t xml:space="preserve"> TRE 255 </t>
  </si>
  <si>
    <t>LIMPEZA GERAL</t>
  </si>
  <si>
    <t xml:space="preserve"> 14.2 </t>
  </si>
  <si>
    <t xml:space="preserve"> TRE 233 </t>
  </si>
  <si>
    <t>DOBRADIÇA PARA PORTA CORTA FOGO COM MOLA 4" ZINCADA, CONFORME NBR 13768, FORNECIMENTO E INSTALAÇÃO</t>
  </si>
  <si>
    <t xml:space="preserve"> 14.3 </t>
  </si>
  <si>
    <t xml:space="preserve"> TRE 248 </t>
  </si>
  <si>
    <t>Limpeza  manual de reservatórios d'agua (cisterna e caixas d'agua elevadas)</t>
  </si>
  <si>
    <t>m³</t>
  </si>
  <si>
    <t xml:space="preserve"> 14.4 </t>
  </si>
  <si>
    <t xml:space="preserve"> 14.5 </t>
  </si>
  <si>
    <t xml:space="preserve"> 13047 </t>
  </si>
  <si>
    <t>Laudo de Vistoria de SPDA e ART com medição de resistência Ôhmica do solo, medição de continuidade elétrica, exclusive deslocamento de equipe técnica - Rev 01</t>
  </si>
  <si>
    <t xml:space="preserve"> 14.6 </t>
  </si>
  <si>
    <t xml:space="preserve"> TRE 241 </t>
  </si>
  <si>
    <t>TESTE E COMISSIONAMENTO DE UNIDADE COMPLETA DE BOMBEAMENTO DE HIDRANTE/SPRINKLER (BOMBAS, QUADROS E COMPONENTES ELETROMECÂNICOS DO SISTEMA), COM EMISSÃO DE LAUDO DE CONFORMIDADE ATENDENDO AOS NORMATIVOS DE INCÊNDIO DO CBMEPI</t>
  </si>
  <si>
    <t xml:space="preserve"> 14.7 </t>
  </si>
  <si>
    <t xml:space="preserve"> TRE 250 </t>
  </si>
  <si>
    <t>COMISSIONAMENTO E ENDEREÇAMENTO DE SISTEMA DE DETECÇÃO E ALARME DE INCÊNDIO (CENTRAL, ACIONADORES, SIRENES E DETECTORES)</t>
  </si>
  <si>
    <t xml:space="preserve"> 14.8 </t>
  </si>
  <si>
    <t xml:space="preserve"> TRE 252 </t>
  </si>
  <si>
    <t>PROJETO "AS BUILT", INCLUSIVE ATUALIZAÇÕES DE PROJETO TÉCNICO JUNTO AO CORPO DE BOMBEIROS MILITAR DO ESTADO DO PIAUÍ, SE NECESSÁRIO</t>
  </si>
  <si>
    <t>Planilha Orçamentária Analítica</t>
  </si>
  <si>
    <t>Tipo</t>
  </si>
  <si>
    <t>Composição</t>
  </si>
  <si>
    <t>SERT - SERVIÇOS TÉCNICOS</t>
  </si>
  <si>
    <t>Composição Auxiliar</t>
  </si>
  <si>
    <t xml:space="preserve"> 93572 </t>
  </si>
  <si>
    <t>ENCARREGADO GERAL DE OBRAS COM ENCARGOS COMPLEMENTARES</t>
  </si>
  <si>
    <t>Livro SINAPI: Cálculos e Parâmetros</t>
  </si>
  <si>
    <t>MES</t>
  </si>
  <si>
    <t xml:space="preserve"> 90777 </t>
  </si>
  <si>
    <t>ENGENHEIRO CIVIL DE OBRA JUNIOR COM ENCARGOS COMPLEMENTARES</t>
  </si>
  <si>
    <t>H</t>
  </si>
  <si>
    <t xml:space="preserve"> 100309 </t>
  </si>
  <si>
    <t>TÉCNICO EM SEGURANÇA DO TRABALHO COM ENCARGOS COMPLEMENTARES</t>
  </si>
  <si>
    <t>Mobilização / Instalações Provisórias / Desmobilização</t>
  </si>
  <si>
    <t>Insumo</t>
  </si>
  <si>
    <t xml:space="preserve"> 4299 </t>
  </si>
  <si>
    <t>Aluguel de container - Almoxarifado sem banheiro - 6,00 x 2,40m</t>
  </si>
  <si>
    <t>Serviços</t>
  </si>
  <si>
    <t xml:space="preserve"> INS. 002 </t>
  </si>
  <si>
    <t>Equipamento</t>
  </si>
  <si>
    <t>Sinalização Vertical Viária</t>
  </si>
  <si>
    <t xml:space="preserve"> 102234 </t>
  </si>
  <si>
    <t>PINTURA IMUNIZANTE PARA MADEIRA, 2 DEMÃOS. AF_01/2021</t>
  </si>
  <si>
    <t>Pintura em Madeira</t>
  </si>
  <si>
    <t xml:space="preserve"> 88262 </t>
  </si>
  <si>
    <t>CARPINTEIRO DE FORMAS COM ENCARGOS COMPLEMENTARES</t>
  </si>
  <si>
    <t xml:space="preserve"> 88316 </t>
  </si>
  <si>
    <t>SERVENTE COM ENCARGOS COMPLEMENTARES</t>
  </si>
  <si>
    <t xml:space="preserve"> 00004509 </t>
  </si>
  <si>
    <t>SARRAFO *2,5 X 10* CM EM PINUS, MISTA OU EQUIVALENTE DA REGIAO - BRUTA</t>
  </si>
  <si>
    <t>Material</t>
  </si>
  <si>
    <t xml:space="preserve"> 00004813 </t>
  </si>
  <si>
    <t>PLACA DE OBRA (PARA CONSTRUCAO CIVIL) EM CHAPA GALVANIZADA *N. 22*, ADESIVADA, DE *2,4 X 1,2* M (SEM POSTES PARA FIXACAO)</t>
  </si>
  <si>
    <t xml:space="preserve"> 00005065 </t>
  </si>
  <si>
    <t>PREGO DE ACO POLIDO COM CABECA 10 X 10 (7/8 X 17)</t>
  </si>
  <si>
    <t>KG</t>
  </si>
  <si>
    <t xml:space="preserve"> 00005069 </t>
  </si>
  <si>
    <t>PREGO DE ACO POLIDO COM CABECA 17 X 27 (2 1/2 X 11)</t>
  </si>
  <si>
    <t>Equipamentos de Proteção Coletiva</t>
  </si>
  <si>
    <t xml:space="preserve"> 100251 </t>
  </si>
  <si>
    <t>TRANSPORTE HORIZONTAL MANUAL, DE TUBO DE AÇO CARBONO LEVE OU MÉDIO, PRETO OU GALVANIZADO, COM DIÂMETRO MAIOR QUE 32 MM E MENOR OU IGUAL A 65 MM (UNIDADE: MXKM). AF_07/2019</t>
  </si>
  <si>
    <t>Transporte de Materiais dentro do Canteiro de Obras</t>
  </si>
  <si>
    <t>MXKM</t>
  </si>
  <si>
    <t xml:space="preserve"> 88278 </t>
  </si>
  <si>
    <t>MONTADOR DE ESTRUTURAS METÁLICAS COM ENCARGOS COMPLEMENTARES</t>
  </si>
  <si>
    <t>TRAN - TRANSPORTES, CARGAS E DESCARGAS</t>
  </si>
  <si>
    <t xml:space="preserve"> 5928 </t>
  </si>
  <si>
    <t>GUINDAUTO HIDRÁULICO, CAPACIDADE MÁXIMA DE CARGA 6200 KG, MOMENTO MÁXIMO DE CARGA 11,7 TM, ALCANCE MÁXIMO HORIZONTAL 9,70 M, INCLUSIVE CAMINHÃO TOCO PBT 16.000 KG, POTÊNCIA DE 189 CV - CHP DIURNO. AF_06/2014</t>
  </si>
  <si>
    <t>Custos Horários Produtivo e Improdutivo dos Equipamentos</t>
  </si>
  <si>
    <t>CHP</t>
  </si>
  <si>
    <t>Diversos</t>
  </si>
  <si>
    <t xml:space="preserve"> 10551 </t>
  </si>
  <si>
    <t>Encargos Complementares - Carpinteiro</t>
  </si>
  <si>
    <t>Provisórios</t>
  </si>
  <si>
    <t xml:space="preserve"> 10588 </t>
  </si>
  <si>
    <t>Encargos Complementares - Auxiliar de Restauração</t>
  </si>
  <si>
    <t xml:space="preserve"> 00001213/SINAPI </t>
  </si>
  <si>
    <t>Carpinteiro de formas para concreto (horista)</t>
  </si>
  <si>
    <t>Mão de Obra</t>
  </si>
  <si>
    <t xml:space="preserve"> 00003777/SINAPI </t>
  </si>
  <si>
    <t>Lona plastica pesada preta, e = 150 micra</t>
  </si>
  <si>
    <t xml:space="preserve"> 3073 </t>
  </si>
  <si>
    <t>Auxiliar de Restaurador</t>
  </si>
  <si>
    <t xml:space="preserve"> 625 </t>
  </si>
  <si>
    <t>Compensado resinado 6mm - Madeirit ou similar</t>
  </si>
  <si>
    <t xml:space="preserve"> I1348 </t>
  </si>
  <si>
    <t>LONA PLASTICA PRETA</t>
  </si>
  <si>
    <t xml:space="preserve"> I2391 </t>
  </si>
  <si>
    <t>PEDREIRO</t>
  </si>
  <si>
    <t xml:space="preserve"> I2543 </t>
  </si>
  <si>
    <t>SERVENTE</t>
  </si>
  <si>
    <t>SEDI - SERVIÇOS DIVERSOS</t>
  </si>
  <si>
    <t xml:space="preserve"> 88309 </t>
  </si>
  <si>
    <t>PEDREIRO COM ENCARGOS COMPLEMENTARES</t>
  </si>
  <si>
    <t>Demolições e Remoções</t>
  </si>
  <si>
    <t xml:space="preserve"> 88269 </t>
  </si>
  <si>
    <t>GESSEIRO COM ENCARGOS COMPLEMENTARES</t>
  </si>
  <si>
    <t>Rasgos e Fixações</t>
  </si>
  <si>
    <t xml:space="preserve"> 102274 </t>
  </si>
  <si>
    <t>MARTELO DEMOLIDOR ELÉTRICO, COM POTÊNCIA DE 2.000 W, 1.000 IMPACTOS POR MINUTO, PESO DE 30 KG - CHI DIURNO. AF_01/2021</t>
  </si>
  <si>
    <t>CHI</t>
  </si>
  <si>
    <t xml:space="preserve"> 102275 </t>
  </si>
  <si>
    <t>MARTELO DEMOLIDOR ELÉTRICO, COM POTÊNCIA DE 2.000 W, 1.000 IMPACTOS POR MINUTO, PESO DE 30 KG - CHP DIURNO. AF_01/2021</t>
  </si>
  <si>
    <t xml:space="preserve"> 88247 </t>
  </si>
  <si>
    <t>AUXILIAR DE ELETRICISTA COM ENCARGOS COMPLEMENTARES</t>
  </si>
  <si>
    <t>Conversão InfoWOrca</t>
  </si>
  <si>
    <t xml:space="preserve"> 10549 </t>
  </si>
  <si>
    <t>Encargos Complementares - Servente</t>
  </si>
  <si>
    <t xml:space="preserve"> 00006111/SINAPI </t>
  </si>
  <si>
    <t>Servente de obras (horista)</t>
  </si>
  <si>
    <t xml:space="preserve"> 88267 </t>
  </si>
  <si>
    <t>ENCANADOR OU BOMBEIRO HIDRÁULICO COM ENCARGOS COMPLEMENTARES</t>
  </si>
  <si>
    <t>INEL - INSTALAÇÃO ELÉTRICA/ELETRIFICAÇÃO E ILUMINAÇÃO EXTERNA</t>
  </si>
  <si>
    <t xml:space="preserve"> 88264 </t>
  </si>
  <si>
    <t>ELETRICISTA COM ENCARGOS COMPLEMENTARES</t>
  </si>
  <si>
    <t xml:space="preserve"> 210500 </t>
  </si>
  <si>
    <t>SBC</t>
  </si>
  <si>
    <t>ALUGUEL DE CACAMBA 5m2 48 HORAS COM RETIRADA</t>
  </si>
  <si>
    <t>LIMPEZA</t>
  </si>
  <si>
    <t xml:space="preserve"> 00000857 </t>
  </si>
  <si>
    <t>CABO DE COBRE NU 16 MM2 MEIO-DURO</t>
  </si>
  <si>
    <t>Sistema de Proteção contra Descargas Atmosféricas - SPDA</t>
  </si>
  <si>
    <t xml:space="preserve"> 00044122 </t>
  </si>
  <si>
    <t>PO EXOTERMICO IGNICAO, INCLUI PALITO - NUMERO 150</t>
  </si>
  <si>
    <t xml:space="preserve"> 10552 </t>
  </si>
  <si>
    <t>Encargos Complementares - Eletricista</t>
  </si>
  <si>
    <t xml:space="preserve"> 00001585/SINAPI </t>
  </si>
  <si>
    <t>Terminal metalico a pressao para 1 cabo de 16 mm2, com 1 furo de fixacao</t>
  </si>
  <si>
    <t xml:space="preserve"> 00002436/SINAPI </t>
  </si>
  <si>
    <t>Eletricista (horista)</t>
  </si>
  <si>
    <t>INES - INSTALAÇÕES ESPECIAIS</t>
  </si>
  <si>
    <t xml:space="preserve"> 88266 </t>
  </si>
  <si>
    <t>ELETROTÉCNICO COM ENCARGOS COMPLEMENTARES</t>
  </si>
  <si>
    <t xml:space="preserve"> 88243 </t>
  </si>
  <si>
    <t>AJUDANTE ESPECIALIZADO COM ENCARGOS COMPLEMENTARES</t>
  </si>
  <si>
    <t xml:space="preserve"> 00007583 </t>
  </si>
  <si>
    <t>BUCHA DE NYLON SEM ABA S8, COM PARAFUSO DE 4,80 X 50 MM EM ACO ZINCADO COM ROSCA SOBERBA, CABECA CHATA E FENDA PHILLIPS</t>
  </si>
  <si>
    <t xml:space="preserve"> INS. 218 </t>
  </si>
  <si>
    <t>CENTRAL DE ALARME ENDEREÇÁVEL DE INCÊNDIO COM SISTEMA P/ ATÉ 250 DISPOSITIVOS, MARCA INTELBRAS OU EQUIVALENTE TÉCNICO, MODELO CIE 1250 C/ BATERIA INTERNA 24V</t>
  </si>
  <si>
    <t xml:space="preserve"> INS. 219 </t>
  </si>
  <si>
    <t>PAINEL REPETIDOR DE INCÊNDIO, MODELO RP520, MARCA INTELBRÁS OU EQUIVALENTE TÉCNICO</t>
  </si>
  <si>
    <t xml:space="preserve"> INS. 220 </t>
  </si>
  <si>
    <t>DETECTOR DE FUMAÇA ÓPTICO ENDEREÇÁVEL, MODELO DFE 521, MARCA INTELBRAS OU EQUIVALENTE TÉCNICO</t>
  </si>
  <si>
    <t xml:space="preserve"> 00011950 </t>
  </si>
  <si>
    <t>BUCHA DE NYLON SEM ABA S6, COM PARAFUSO DE 4,20 X 40 MM EM ACO ZINCADO COM ROSCA SOBERBA, CABECA CHATA E FENDA PHILLIPS</t>
  </si>
  <si>
    <t xml:space="preserve"> INS. 221 </t>
  </si>
  <si>
    <t>DETECTOR DE TEMPERATURA TERMOVELOCIMÉTRICO ENDEREÇÁVEL, MODELO DTE 521, MARCA INTELBRÁS OU EQUIVALENTE TÉCNICO</t>
  </si>
  <si>
    <t xml:space="preserve"> INS. 222 </t>
  </si>
  <si>
    <t>ACIONADOR MANUAL ENDEREÇÁVEL, MODELO AME 521, MARCA INTELBRÁS OU EQUIVALENTE TÉCNICO</t>
  </si>
  <si>
    <t xml:space="preserve"> INS. 223 </t>
  </si>
  <si>
    <t>SIRENE AUDIOVISUAL ENDEREÇÁVEL, MODELO SAV 521E, MARCA INTELBRÁS OU EQUIVALENTE TÉCNICO</t>
  </si>
  <si>
    <t xml:space="preserve"> INS. 224 </t>
  </si>
  <si>
    <t>ISOLADOR DE LAÇO CONTRA CURTO CIRCUITO, MODELO IDL 521, MARCA INTELBRÁS OU EQUIVALENTE TÉCNICO</t>
  </si>
  <si>
    <t xml:space="preserve"> INS. 225 </t>
  </si>
  <si>
    <t>MÓDULO DE ENTRADA OU SAÍDA ENDEREÇÁVEL, MODELO MIO 521, MARCA INTELBRÁS OU EQUIVALENTE TÉCNICO</t>
  </si>
  <si>
    <t xml:space="preserve"> 12685 </t>
  </si>
  <si>
    <t>Cabo blindado para alarme e detecção de incêncio 3 x 1,5mm2</t>
  </si>
  <si>
    <t>Interligações até Quadro Geral - Eletrodutos e Conexões</t>
  </si>
  <si>
    <t xml:space="preserve"> 00002504/SINAPI </t>
  </si>
  <si>
    <t>Eletroduto flexivel, em fita de aco galvanizado, revestido com pvc preto, diametro externo de 25 mm, dn = 3/4", tipo sealtubo</t>
  </si>
  <si>
    <t>Interligações até Quadro Geral - Fios e Cabos</t>
  </si>
  <si>
    <t xml:space="preserve"> 00002488/SINAPI </t>
  </si>
  <si>
    <t>Conector reto de aluminio para eletroduto de 3/4", para adaptar entrada de eletroduto metalico flexivel em quadros</t>
  </si>
  <si>
    <t xml:space="preserve"> I0042 </t>
  </si>
  <si>
    <t>AJUDANTE DE ELETRICISTA</t>
  </si>
  <si>
    <t xml:space="preserve"> I0134 </t>
  </si>
  <si>
    <t>ARRUELA DE FERRO GALVANIZADO 3/4''</t>
  </si>
  <si>
    <t xml:space="preserve"> I0293 </t>
  </si>
  <si>
    <t>BUCHA DE FERRO GALVANIZADO  3/4"</t>
  </si>
  <si>
    <t xml:space="preserve"> I2312 </t>
  </si>
  <si>
    <t>ELETRICISTA</t>
  </si>
  <si>
    <t xml:space="preserve"> 2234 </t>
  </si>
  <si>
    <t>Vergalhão (Tirante) com rosca total ø 1/4"x1000mm (marvitec ref. 1431 ou similar)</t>
  </si>
  <si>
    <t>Pontos de Suprimento de Lógica</t>
  </si>
  <si>
    <t xml:space="preserve"> 00011976/SINAPI </t>
  </si>
  <si>
    <t>Chumbador de aco zincado, diametro 1/4" com parafuso 1/4" x 40 mm</t>
  </si>
  <si>
    <t xml:space="preserve"> 10259 </t>
  </si>
  <si>
    <t>Parafuso cabeça sextavada 1/4" x 1"</t>
  </si>
  <si>
    <t>Pontos de Suprimento de Telefone</t>
  </si>
  <si>
    <t xml:space="preserve"> 3631 </t>
  </si>
  <si>
    <t xml:space="preserve"> 91170 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</si>
  <si>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</si>
  <si>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 xml:space="preserve"> 00021128 </t>
  </si>
  <si>
    <t>ELETRODUTO EM ACO GALVANIZADO ELETROLITICO, LEVE, DIAMETRO 3/4", PAREDE DE 0,90 MM</t>
  </si>
  <si>
    <t xml:space="preserve"> 00002637/SINAPI </t>
  </si>
  <si>
    <t>Luva para eletroduto, em aco galvanizado eletrolitico, com rosca, diametro de20 mm (3/4")</t>
  </si>
  <si>
    <t>Instalações Elétricas - Eletrodutos, Conexões e Conduletes Aparentes</t>
  </si>
  <si>
    <t xml:space="preserve"> 00002574 </t>
  </si>
  <si>
    <t>CONDULETE DE ALUMINIO TIPO T, PARA ELETRODUTO ROSCAVEL DE 3/4", COM TAMPA CEGA</t>
  </si>
  <si>
    <t xml:space="preserve"> 00002559 </t>
  </si>
  <si>
    <t>CONDULETE DE ALUMINIO TIPO C, PARA ELETRODUTO ROSCAVEL DE 3/4", COM TAMPA CEGA</t>
  </si>
  <si>
    <t xml:space="preserve"> 00002593 </t>
  </si>
  <si>
    <t>CONDULETE DE ALUMINIO TIPO LR, PARA ELETRODUTO ROSCAVEL DE 3/4", COM TAMPA CEGA</t>
  </si>
  <si>
    <t xml:space="preserve"> 00002565 </t>
  </si>
  <si>
    <t>CONDULETE DE ALUMINIO TIPO E, PARA ELETRODUTO ROSCAVEL DE 3/4", COM TAMPA CEGA</t>
  </si>
  <si>
    <t xml:space="preserve"> 00002580 </t>
  </si>
  <si>
    <t>CONDULETE DE ALUMINIO TIPO X, PARA ELETRODUTO ROSCAVEL DE 3/4", COM TAMPA CEGA</t>
  </si>
  <si>
    <t xml:space="preserve"> 91173 </t>
  </si>
  <si>
    <t>FIXAÇÃO DE TUBOS VERTICAIS DE PVC ÁGUA, PVC ESGOTO, PVC ÁGUA PLUVIAL, CPVC, PPR, COBRE OU AÇO, DIÂMETROS MENORES OU IGUAIS A 40 MM, COM ABRAÇADEIRA METÁLICA RÍGIDA TIPO U PERFIL 1 1/4", FIXADA EM PERFILADO EM PAREDE. AF_09/2023_PS</t>
  </si>
  <si>
    <t xml:space="preserve"> 14448 </t>
  </si>
  <si>
    <t>Eletroduto de aço galvanizado, classe leve, dn 25 mm (1")</t>
  </si>
  <si>
    <t xml:space="preserve"> 14415 </t>
  </si>
  <si>
    <t>Luva de emenda para eletroduto em aço galvanizado dn 25mm (1")</t>
  </si>
  <si>
    <t xml:space="preserve"> 00002586 </t>
  </si>
  <si>
    <t>CONDULETE DE ALUMINIO TIPO T, PARA ELETRODUTO ROSCAVEL DE 1", COM TAMPA CEGA</t>
  </si>
  <si>
    <t xml:space="preserve"> 00002560 </t>
  </si>
  <si>
    <t>CONDULETE DE ALUMINIO TIPO C, PARA ELETRODUTO ROSCAVEL DE 1", COM TAMPA CEGA</t>
  </si>
  <si>
    <t xml:space="preserve"> 00002570 </t>
  </si>
  <si>
    <t>CONDULETE DE ALUMINIO TIPO LR, PARA ELETRODUTO ROSCAVEL DE 1", COM TAMPA CEGA</t>
  </si>
  <si>
    <t xml:space="preserve"> 00002590 </t>
  </si>
  <si>
    <t>CONDULETE DE ALUMINIO TIPO E, PARA ELETRODUTO ROSCAVEL DE 1", COM TAMPA CEGA</t>
  </si>
  <si>
    <t xml:space="preserve"> 3974 </t>
  </si>
  <si>
    <t xml:space="preserve"> 00044088 </t>
  </si>
  <si>
    <t>LUVA DE EMENDA PARA ELETRODUTO, EM ALUMINIO SEM ROSCA, DIMENSAO DE 32 MM (1 1/4")</t>
  </si>
  <si>
    <t xml:space="preserve"> 00002575 </t>
  </si>
  <si>
    <t>CONDULETE DE ALUMINIO TIPO T, PARA ELETRODUTO ROSCAVEL DE 1 1/4", COM TAMPA CEGA</t>
  </si>
  <si>
    <t xml:space="preserve"> 00044077 </t>
  </si>
  <si>
    <t>CONDULETE DE ALUMINIO TIPO C, SEM ROSCA, PARA ELETRODUTO DE 1 1/4", SEM TAMPA</t>
  </si>
  <si>
    <t xml:space="preserve"> 00002588 </t>
  </si>
  <si>
    <t>CONDULETE DE ALUMINIO TIPO LR, PARA ELETRODUTO ROSCAVEL DE 1 1/4", COM TAMPA CEGA</t>
  </si>
  <si>
    <t xml:space="preserve"> 00002566 </t>
  </si>
  <si>
    <t>CONDULETE DE ALUMINIO TIPO E, PARA ELETRODUTO ROSCAVEL DE 1 1/4", COM TAMPA CEGA</t>
  </si>
  <si>
    <t>Válvulas e Registros para Sistemas Prediais</t>
  </si>
  <si>
    <t xml:space="preserve"> 88248 </t>
  </si>
  <si>
    <t>AUXILIAR DE ENCANADOR OU BOMBEIRO HIDRÁULICO COM ENCARGOS COMPLEMENTARES</t>
  </si>
  <si>
    <t xml:space="preserve"> 00003148 </t>
  </si>
  <si>
    <t>FITA VEDA ROSCA, EM PTFE, ROLO DE 18 MM X 50 M (L X C)</t>
  </si>
  <si>
    <t xml:space="preserve"> 00010904 </t>
  </si>
  <si>
    <t>REGISTRO OU VALVULA GLOBO ANGULAR EM LATAO, PARA HIDRANTES EM INSTALACAO PREDIAL DE INCENDIO, 45 GRAUS, DIAMETRO DE 2 1/2", COM VOLANTE, CLASSE DE PRESSAO DE ATE 200 PSI</t>
  </si>
  <si>
    <t>Equipamentos para Combate a Incêndio</t>
  </si>
  <si>
    <t xml:space="preserve"> 10554 </t>
  </si>
  <si>
    <t>Encargos Complementares - Encanador</t>
  </si>
  <si>
    <t xml:space="preserve"> 00002696/SINAPI </t>
  </si>
  <si>
    <t>Encanador ou bombeiro hidraulico (horista)</t>
  </si>
  <si>
    <t xml:space="preserve"> 00020974/SINAPI </t>
  </si>
  <si>
    <t>Uniao tipo storz, com empatacao interna tipo anel de expansao, engate rapido 2 1/2", para mangueira de combate a incendio predial</t>
  </si>
  <si>
    <t xml:space="preserve"> 7959 </t>
  </si>
  <si>
    <t>Tampão em latão com corrente, d= 2 1/2", para engate rápido (incendio)</t>
  </si>
  <si>
    <t xml:space="preserve"> 981 </t>
  </si>
  <si>
    <t>Fita veda rosca 18mm</t>
  </si>
  <si>
    <t xml:space="preserve"> 00037554 </t>
  </si>
  <si>
    <t>ESGUICHO JATO REGULAVEL, TIPO ELKHART, ENGATE RAPIDO 1 1/2", PARA COMBATE A INCENDIO</t>
  </si>
  <si>
    <t xml:space="preserve"> 00037527 </t>
  </si>
  <si>
    <t>MANGUEIRA DE INCENDIO, TIPO 2, DE 1 1/2", COMPRIMENTO = 15 M, TECIDO EM FIO DE POLIESTER E TUBO INTERNO EM BORRACHA SINTETICA, COM UNIOES ENGATE RAPIDO</t>
  </si>
  <si>
    <t xml:space="preserve"> 10594 </t>
  </si>
  <si>
    <t>Encargos Complementares - Serralheiro ou Operador de Equipamento Leve</t>
  </si>
  <si>
    <t xml:space="preserve"> 00006110/SINAPI </t>
  </si>
  <si>
    <t>Serralheiro (horista)</t>
  </si>
  <si>
    <t>Equipes de Montagem e Construção</t>
  </si>
  <si>
    <t xml:space="preserve"> 10603 </t>
  </si>
  <si>
    <t>Encargos Complementares - Soldador</t>
  </si>
  <si>
    <t xml:space="preserve"> 10604 </t>
  </si>
  <si>
    <t>Encargos Complementares - Maçariqueiro</t>
  </si>
  <si>
    <t xml:space="preserve"> 00004244/SINAPI </t>
  </si>
  <si>
    <t>Macariqueiro (horista)</t>
  </si>
  <si>
    <t xml:space="preserve"> 00006160/SINAPI </t>
  </si>
  <si>
    <t>Soldador (horista)</t>
  </si>
  <si>
    <t>Instalações de Gás e Incêndio em Aço e Ferro Galvanizado</t>
  </si>
  <si>
    <t xml:space="preserve"> 00021040 </t>
  </si>
  <si>
    <t>SPRINKLER TIPO PENDENTE, BULBO VERMELHO RESPOSTA RAPIDA, 68 GRAUS CELSIUS, ACABAMENTO NATURAL, D = 15 MM (1/2")</t>
  </si>
  <si>
    <t xml:space="preserve"> 00040607 </t>
  </si>
  <si>
    <t>CANOPLA ACABAMENTO CROMADO PARA INSTALACAO DE SPRINKLER, SOB FORRO, 15 MM</t>
  </si>
  <si>
    <t xml:space="preserve"> 00003938 </t>
  </si>
  <si>
    <t>LUVA DE REDUCAO DE FERRO GALVANIZADO, COM ROSCA BSP, DE 1" X 1/2"</t>
  </si>
  <si>
    <t xml:space="preserve"> 00007307 </t>
  </si>
  <si>
    <t>FUNDO ANTICORROSIVO PARA METAIS FERROSOS (ZARCAO)</t>
  </si>
  <si>
    <t>L</t>
  </si>
  <si>
    <t xml:space="preserve"> 00040626 </t>
  </si>
  <si>
    <t>TUBO ACO GALVANIZADO COM COSTURA, CLASSE MEDIA, DN 1", E = 3,38 MM, PESO 2,50 KG/M (NBR 5580)</t>
  </si>
  <si>
    <t xml:space="preserve"> 88317 </t>
  </si>
  <si>
    <t>SOLDADOR COM ENCARGOS COMPLEMENTARES</t>
  </si>
  <si>
    <t xml:space="preserve"> 00011002 </t>
  </si>
  <si>
    <t>ELETRODO REVESTIDO AWS - E6013, DIAMETRO IGUAL A 2,50 MM</t>
  </si>
  <si>
    <t xml:space="preserve"> 00040397 </t>
  </si>
  <si>
    <t>TE 90 GRAUS EM ACO CARBONO, SOLDAVEL, PRESSAO 3.000 LBS, DN 2"</t>
  </si>
  <si>
    <t>Tubos e Conexões de Cobre Soldáveis e Roscáveis</t>
  </si>
  <si>
    <t xml:space="preserve"> 9263 </t>
  </si>
  <si>
    <t xml:space="preserve"> 00040396 </t>
  </si>
  <si>
    <t>TE 90 GRAUS EM ACO CARBONO, SOLDAVEL, PRESSAO 3.000 LBS, DN 1 1/2"</t>
  </si>
  <si>
    <t xml:space="preserve"> 00040395 </t>
  </si>
  <si>
    <t>TE 90 GRAUS EM ACO CARBONO, SOLDAVEL, PRESSAO 3.000 LBS, DN 1 1/4"</t>
  </si>
  <si>
    <t xml:space="preserve"> 00003925 </t>
  </si>
  <si>
    <t>LUVA DE REDUCAO DE FERRO GALVANIZADO, COM ROSCA BSP, DE 2" X 1"</t>
  </si>
  <si>
    <t xml:space="preserve"> 00003924 </t>
  </si>
  <si>
    <t>LUVA DE REDUCAO DE FERRO GALVANIZADO, COM ROSCA BSP, DE 1 1/2" X 1"</t>
  </si>
  <si>
    <t xml:space="preserve"> 00003921 </t>
  </si>
  <si>
    <t>LUVA DE REDUCAO DE FERRO GALVANIZADO, COM ROSCA BSP, DE 1 1/4" X 1"</t>
  </si>
  <si>
    <t xml:space="preserve"> 00037539 </t>
  </si>
  <si>
    <t>PLACA DE SINALIZACAO DE SEGURANCA CONTRA INCENDIO, FOTOLUMINESCENTE, RETANGULAR, *13 X 26* CM, EM PVC *2* MM ANTI-CHAMAS (SIMBOLOS, CORES E PICTOGRAMAS CONFORME NBR 16820)</t>
  </si>
  <si>
    <t xml:space="preserve"> 00037557 </t>
  </si>
  <si>
    <t>PLACA DE SINALIZACAO DE SEGURANCA CONTRA INCENDIO, FOTOLUMINESCENTE, QUADRADA, *14 X 14* CM, EM PVC *2* MM ANTI-CHAMAS (SIMBOLOS, CORES E PICTOGRAMAS CONFORME NBR 16820)</t>
  </si>
  <si>
    <t>Sinalização Vertical</t>
  </si>
  <si>
    <t xml:space="preserve"> 13656 </t>
  </si>
  <si>
    <t xml:space="preserve"> 00037558 </t>
  </si>
  <si>
    <t>PLACA DE SINALIZACAO DE SEGURANCA CONTRA INCENDIO, FOTOLUMINESCENTE, RETANGULAR, *20 X 40* CM, EM PVC *2* MM ANTI-CHAMAS (SIMBOLOS, CORES E PICTOGRAMAS CONFORME NBR 16820)</t>
  </si>
  <si>
    <t xml:space="preserve"> 88310 </t>
  </si>
  <si>
    <t>PINTOR COM ENCARGOS COMPLEMENTARES</t>
  </si>
  <si>
    <t xml:space="preserve"> 100301 </t>
  </si>
  <si>
    <t>AJUDANTE DE PINTOR COM ENCARGOS COMPLEMENTARES</t>
  </si>
  <si>
    <t xml:space="preserve"> 00007348 </t>
  </si>
  <si>
    <t>TINTA ACRILICA PREMIUM PARA PISO</t>
  </si>
  <si>
    <t>Demolições / Remoções</t>
  </si>
  <si>
    <t xml:space="preserve"> 10550 </t>
  </si>
  <si>
    <t>Encargos Complementares - Pedreiro</t>
  </si>
  <si>
    <t xml:space="preserve"> 00004750/SINAPI </t>
  </si>
  <si>
    <t>Pedreiro (horista)</t>
  </si>
  <si>
    <t xml:space="preserve"> 88279 </t>
  </si>
  <si>
    <t>MONTADOR ELETROMECÂNICO COM ENCARGOS COMPLEMENTARES</t>
  </si>
  <si>
    <t xml:space="preserve"> 2493 </t>
  </si>
  <si>
    <t>Talha manual 2,0 t, elev.= 5,0 m ("koch" ou equivalente)</t>
  </si>
  <si>
    <t>ASTU - ASSENTAMENTO DE TUBOS E PECAS</t>
  </si>
  <si>
    <t xml:space="preserve"> INS. 230 </t>
  </si>
  <si>
    <t>CONJUNTO MOTOBOMBA HYDROBLOC MB404 4,0 CV 220/380/440V 60 HZ 2P 3500 RPM</t>
  </si>
  <si>
    <t xml:space="preserve"> I9831 </t>
  </si>
  <si>
    <t>JUNTA DE DILATAÇÃO COM FLANGES 4"</t>
  </si>
  <si>
    <t xml:space="preserve"> INS. 231 </t>
  </si>
  <si>
    <t>MOTOBOMBA MEGABLOC 40-160R 12,5 CV 380/660V 60 HZ 2P 3500 RPM</t>
  </si>
  <si>
    <t xml:space="preserve"> INS. 232 </t>
  </si>
  <si>
    <t>BOMBA CENTRÍFUGA MEGANORM 80-400, EIXO LIVRE - EXCLUSIVE FORNECIMENTO DE MOTOR ELETRICO</t>
  </si>
  <si>
    <t xml:space="preserve"> I0771 </t>
  </si>
  <si>
    <t>TALHA MANUAL (CHP)</t>
  </si>
  <si>
    <t>INSTALACOES ELETRICAS</t>
  </si>
  <si>
    <t xml:space="preserve"> 00034709 </t>
  </si>
  <si>
    <t>DISJUNTOR TERMOMAGNETICO PARA TRILHO DIN (IEC), TRIPOLAR, 10 - 50 A</t>
  </si>
  <si>
    <t xml:space="preserve"> 6616 </t>
  </si>
  <si>
    <t>AGESUL</t>
  </si>
  <si>
    <t>CAIXA PARA MONTAGEM COM FLANGE, MEDINDO (50 X 40 X 20)CM, CEMAR OU SIMILAR</t>
  </si>
  <si>
    <t xml:space="preserve"> 6617 </t>
  </si>
  <si>
    <t>CHAVE SELETORA OU COMUTADORA METALICA COM TRES POSICOES FIXAS, CONTATO 2 NA, MOD.XB2-BD33 DA SIBRATEC OU SIMILAR</t>
  </si>
  <si>
    <t xml:space="preserve"> 6619 </t>
  </si>
  <si>
    <t>PLACA SINALIZADORA NA COR VERMELHA, (15X20)CM PARA INDICAR BOMBA DE INCENDIO</t>
  </si>
  <si>
    <t xml:space="preserve"> 6623 </t>
  </si>
  <si>
    <t>RELE FALTA DE FASE SEM NEUTRO 220V - 50/60HZ - WEG OU SIMILAR</t>
  </si>
  <si>
    <t xml:space="preserve"> 6627 </t>
  </si>
  <si>
    <t>RELE DE SOBRECORRENTE MOD. 3US58 DE (40 A 57)A SIEMENS, WEG OU SIMILAR</t>
  </si>
  <si>
    <t xml:space="preserve"> 00001614 </t>
  </si>
  <si>
    <t>CONTATOR TRIPOLAR, CORRENTE DE 32 A, TENSAO NOMINAL DE *500* V, CATEGORIA AC-2 E AC-3</t>
  </si>
  <si>
    <t>Edificação</t>
  </si>
  <si>
    <t xml:space="preserve"> 93656 </t>
  </si>
  <si>
    <t>DISJUNTOR MONOPOLAR TIPO DIN, CORRENTE NOMINAL DE 25A - FORNECIMENTO E INSTALAÇÃO. AF_07/2025</t>
  </si>
  <si>
    <t>Instalações Elétricas - Quadros, Cabos, Disjuntores, Contatores e Barramentos Blindados</t>
  </si>
  <si>
    <t xml:space="preserve"> 53281 </t>
  </si>
  <si>
    <t>SIURB</t>
  </si>
  <si>
    <t>CHAVE SELETORA COM 3 POSIÇÕES - 10 A</t>
  </si>
  <si>
    <t>Un</t>
  </si>
  <si>
    <t xml:space="preserve"> 53645 </t>
  </si>
  <si>
    <t>FUSÍVEL TIPO DIAZED - RÁPIDO RETARDO - 2X25A</t>
  </si>
  <si>
    <t xml:space="preserve"> 53660 </t>
  </si>
  <si>
    <t>BASE PARA FUSÍVEIS DIAZED - 2/25A</t>
  </si>
  <si>
    <t xml:space="preserve"> 00002392 </t>
  </si>
  <si>
    <t>DISJUNTOR TIPO NEMA, TRIPOLAR 10 ATE 50A, TENSAO MAXIMA DE 415 V</t>
  </si>
  <si>
    <t xml:space="preserve"> 54550 </t>
  </si>
  <si>
    <t>RELÉ BIMETÁLICO SOBRECARGA AJUSTE 06 - 12,50A</t>
  </si>
  <si>
    <t xml:space="preserve"> 11195 </t>
  </si>
  <si>
    <t>Avisador sonoro tipo sirene para incêndio</t>
  </si>
  <si>
    <t xml:space="preserve"> 11933 </t>
  </si>
  <si>
    <t>Relé de falta de fase 127-220V, ref. 3UGO2 40-OA507</t>
  </si>
  <si>
    <t xml:space="preserve"> 00012359/SINAPI </t>
  </si>
  <si>
    <t>Rele termico bimetal para uso em motores trifasicos, tensao 380 v, potencia ate 15 cv, corrente nominal maxima 22 a</t>
  </si>
  <si>
    <t xml:space="preserve"> 3555 </t>
  </si>
  <si>
    <t>Caixa p/quadro eletrico em chapa metalica d=100 x 60 x 25cm</t>
  </si>
  <si>
    <t xml:space="preserve"> I7407 </t>
  </si>
  <si>
    <t>SINALIZADOR DE COMANDO VERMELHO 220V</t>
  </si>
  <si>
    <t xml:space="preserve"> 12852 </t>
  </si>
  <si>
    <t>Botoeira Liga-Desliga para Bomba de Incêndio Modelo BLD-1, marca VERIN  ou similar</t>
  </si>
  <si>
    <t xml:space="preserve"> I0457 </t>
  </si>
  <si>
    <t>CANALETA 25X30MM PARA CABOS</t>
  </si>
  <si>
    <t xml:space="preserve"> 00039258 </t>
  </si>
  <si>
    <t>CABO MULTIPOLAR DE COBRE, FLEXIVEL, CLASSE 4 OU 5, ISOLACAO EM HEPR, COBERTURA EM PVC-ST2, ANTICHAMA BWF-B, 0,6/1 KV, 3 CONDUTORES DE 2,5 MM2</t>
  </si>
  <si>
    <t xml:space="preserve"> I0195 </t>
  </si>
  <si>
    <t>BARRAMENTO TERRA P/ BAIXA TENSÃO</t>
  </si>
  <si>
    <t xml:space="preserve"> I0192 </t>
  </si>
  <si>
    <t>BARRAMENTO DE COBRE 3/8''</t>
  </si>
  <si>
    <t xml:space="preserve"> 00001619 </t>
  </si>
  <si>
    <t>CONTATOR TRIPOLAR, CORRENTE DE 25 A, TENSAO NOMINAL DE *500* V, CATEGORIA AC-2 E AC-3</t>
  </si>
  <si>
    <t xml:space="preserve"> 10048 </t>
  </si>
  <si>
    <t>Pressostato 0 a 10 kgf/cm2</t>
  </si>
  <si>
    <t xml:space="preserve"> 9223 </t>
  </si>
  <si>
    <t>Valvula de fluxo contínuo galvanizada (p/incendio)</t>
  </si>
  <si>
    <t>Iluminação Predial e Monitoramento</t>
  </si>
  <si>
    <t xml:space="preserve"> INS. 229 </t>
  </si>
  <si>
    <t>LUMINÁRIA DE EMERGÊNCIA AUTÔNOMA 60 LEDS, FLUXO LUMINOSO DE 200 LÚMENS, RECARREGÁVEL, BATERIA DE LÍTIO MAIOR OU IGUAL A 1200 MAH, MARCA ELGIN, SEGURIMAX OU EQUIVALENTE TÉCNICO</t>
  </si>
  <si>
    <t xml:space="preserve"> INS. 226 </t>
  </si>
  <si>
    <t>BLOCO DE ILUMINAÇÃO AUTÔNOMO 2200 LÚMENS, MODELO BLA 2202, MARCA INTELBRÁS OU EQUIVALENTE TÉCNICO</t>
  </si>
  <si>
    <t xml:space="preserve"> 91990 </t>
  </si>
  <si>
    <t>TOMADA ALTA DE EMBUTIR (1 MÓDULO), 2P+T 10 A, SEM SUPORTE E SEM PLACA - FORNECIMENTO E INSTALAÇÃO. AF_03/2023</t>
  </si>
  <si>
    <t>Instalações Elétricas - Eletrodutos Embutidos, Cabos, Caixas, Tomadas e Interruptores</t>
  </si>
  <si>
    <t xml:space="preserve"> 00002678 </t>
  </si>
  <si>
    <t>ELETRODUTO DE PVC RIGIDO SOLDAVEL, CLASSE B, DE 25 MM</t>
  </si>
  <si>
    <t xml:space="preserve"> 00001014 </t>
  </si>
  <si>
    <t>CABO DE COBRE, FLEXIVEL, CLASSE 4 OU 5, ISOLACAO EM PVC/A, ANTICHAMA BWF-B, 1 CONDUTOR, 450/750 V, SECAO NOMINAL 2,5 MM2</t>
  </si>
  <si>
    <t xml:space="preserve"> 00039331 </t>
  </si>
  <si>
    <t>CONDULETE EM PVC, TIPO "C", SEM TAMPA, DE 3/4"</t>
  </si>
  <si>
    <t xml:space="preserve"> 00038091 </t>
  </si>
  <si>
    <t>ESPELHO / PLACA CEGA 4" X 2", PARA INSTALACAO DE TOMADAS E INTERRUPTORES</t>
  </si>
  <si>
    <t xml:space="preserve"> 00038099 </t>
  </si>
  <si>
    <t>SUPORTE DE FIXACAO PARA ESPELHO / PLACA 4" X 2", PARA 3 MODULOS, PARA INSTALACAO DE TOMADAS E INTERRUPTORES (SOMENTE SUPORTE)</t>
  </si>
  <si>
    <t xml:space="preserve"> 00039175 </t>
  </si>
  <si>
    <t>BUCHA EM ALUMINIO, COM ROSCA, DE 3/4", PARA ELETRODUTO</t>
  </si>
  <si>
    <t xml:space="preserve"> 00039209 </t>
  </si>
  <si>
    <t>ARRUELA EM ALUMINIO, COM ROSCA, DE 3/4", PARA ELETRODUTO</t>
  </si>
  <si>
    <t xml:space="preserve"> 00002488 </t>
  </si>
  <si>
    <t>CONECTOR RETO DE ALUMINIO PARA ELETRODUTO DE 3/4", PARA ADAPTAR ENTRADA DE ELETRODUTO METALICO FLEXIVEL EM QUADROS</t>
  </si>
  <si>
    <t xml:space="preserve"> 88261 </t>
  </si>
  <si>
    <t>CARPINTEIRO DE ESQUADRIAS COM ENCARGOS COMPLEMENTARES</t>
  </si>
  <si>
    <t xml:space="preserve"> 88239 </t>
  </si>
  <si>
    <t>AJUDANTE DE CARPINTEIRO COM ENCARGOS COMPLEMENTARES</t>
  </si>
  <si>
    <t>Forros</t>
  </si>
  <si>
    <t xml:space="preserve"> 00000345 </t>
  </si>
  <si>
    <t>ARAME GALVANIZADO 18 BWG, D = 1,24MM (0,009 KG/M)</t>
  </si>
  <si>
    <t xml:space="preserve"> 00003315 </t>
  </si>
  <si>
    <t>GESSO EM PO PARA REVESTIMENTOS/MOLDURAS/SANCAS E USO GERAL</t>
  </si>
  <si>
    <t xml:space="preserve"> 00004812 </t>
  </si>
  <si>
    <t>PLACA DE GESSO PARA FORRO, *60 X 60* CM, ESPESSURA DE 12 MM (SEM COLOCACAO)</t>
  </si>
  <si>
    <t xml:space="preserve"> 00020250 </t>
  </si>
  <si>
    <t>SISAL EM FIBRA / ESTOPA SISAL PARA GESSO</t>
  </si>
  <si>
    <t xml:space="preserve"> 00040547 </t>
  </si>
  <si>
    <t>PARAFUSO ZINCADO, AUTOBROCANTE, FLANGEADO, 4,2 MM X 19 MM</t>
  </si>
  <si>
    <t>CENTO</t>
  </si>
  <si>
    <t xml:space="preserve"> 96121 </t>
  </si>
  <si>
    <t>ACABAMENTOS PARA FORRO (RODA-FORRO EM PERFIL METÁLICO E PLÁSTICO). AF_08/2023</t>
  </si>
  <si>
    <t xml:space="preserve"> 00039438 </t>
  </si>
  <si>
    <t>PARAFUSO CABECA TROMBETA E PONTA AGULHA (GN55), COMPRIMENTO 55 MM, EM ACO FOSFATIZADO, PARA FIXAR CHAPA DE GESSO EM PERFIL DRYWALL METALICO MAXIMO 0,7 MM</t>
  </si>
  <si>
    <t xml:space="preserve"> 00039427 </t>
  </si>
  <si>
    <t>PERFIL CANALETA, FORMATO C, EM ACO ZINCADO, PARA ESTRUTURA FORRO DRYWALL, E = 0,5 MM, *46 X 18* (L X H), COMPRIMENTO 3 M</t>
  </si>
  <si>
    <t xml:space="preserve"> 00004350 </t>
  </si>
  <si>
    <t>BUCHA DE NYLON, DIAMETRO DO FURO 8 MM, COMPRIMENTO 40 MM, COM PARAFUSO DE ROSCA SOBERBA, CABECA CHATA, FENDA SIMPLES, 4,8 X 50 MM</t>
  </si>
  <si>
    <t xml:space="preserve"> 00010886 </t>
  </si>
  <si>
    <t>EXTINTOR DE INCENDIO PORTATIL COM CARGA DE AGUA PRESSURIZADA DE 10 L, CLASSE A</t>
  </si>
  <si>
    <t xml:space="preserve"> 00010889 </t>
  </si>
  <si>
    <t>EXTINTOR DE INCENDIO PORTATIL COM CARGA DE GAS CARBONICO CO2 DE 6 KG, CLASSE BC</t>
  </si>
  <si>
    <t xml:space="preserve"> INS. 122 </t>
  </si>
  <si>
    <t>SUPORTE DE PAREDE PARA EXTINTOR DE INCEN DIO PORTATIL, EM ACO GALVANIZADO (REFERENCIA EMOP - 14913)</t>
  </si>
  <si>
    <t xml:space="preserve"> 00010892 </t>
  </si>
  <si>
    <t>EXTINTOR DE INCENDIO PORTATIL COM CARGA DE PO QUIMICO SECO (PQS) DE 6 KG, CLASSE BC</t>
  </si>
  <si>
    <t xml:space="preserve"> 264 </t>
  </si>
  <si>
    <t>Suporte decorativo para extintores</t>
  </si>
  <si>
    <t xml:space="preserve"> 11641 </t>
  </si>
  <si>
    <t>Pintura Interna</t>
  </si>
  <si>
    <t xml:space="preserve"> 00006085 </t>
  </si>
  <si>
    <t>SELADOR ACRILICO OPACO PREMIUM INTERIOR/EXTERIOR</t>
  </si>
  <si>
    <t xml:space="preserve"> 00003767 </t>
  </si>
  <si>
    <t>LIXA EM FOLHA PARA PAREDE OU MADEIRA, NUMERO 120, COR VERMELHA</t>
  </si>
  <si>
    <t xml:space="preserve"> 00043626 </t>
  </si>
  <si>
    <t>MASSA CORRIDA PARA SUPERFICIES DE AMBIENTES INTERNOS</t>
  </si>
  <si>
    <t xml:space="preserve"> 00007356 </t>
  </si>
  <si>
    <t>TINTA LATEX ACRILICA PREMIUM, COR BRANCO FOSCO</t>
  </si>
  <si>
    <t>Dutos para ar condicionado</t>
  </si>
  <si>
    <t xml:space="preserve"> 00005318 </t>
  </si>
  <si>
    <t>DILUENTE AGUARRAS</t>
  </si>
  <si>
    <t>Pintura em Superfícies Metálicas</t>
  </si>
  <si>
    <t xml:space="preserve"> 00007293 </t>
  </si>
  <si>
    <t>TINTA ESMALTE SINTETICO PREMIUM DE DUPLA ACAO GRAFITE FOSCO PARA SUPERFICIES METALICAS FERROSAS</t>
  </si>
  <si>
    <t xml:space="preserve"> 00007311 </t>
  </si>
  <si>
    <t>TINTA ESMALTE SINTETICO PREMIUM ACETINADO</t>
  </si>
  <si>
    <t xml:space="preserve"> 1997 </t>
  </si>
  <si>
    <t>Sabão em pó</t>
  </si>
  <si>
    <t>kg</t>
  </si>
  <si>
    <t xml:space="preserve"> 2414 </t>
  </si>
  <si>
    <t>Vassoura piaçava</t>
  </si>
  <si>
    <t>Esquadrias - Portas</t>
  </si>
  <si>
    <t xml:space="preserve"> INS. 227 </t>
  </si>
  <si>
    <t>DOBRADIÇA PARA PORTA CORTA FOGO COM MOLA 4" ZINCADA, CONFORME NBR 13768</t>
  </si>
  <si>
    <t xml:space="preserve"> 00011960 </t>
  </si>
  <si>
    <t>PARAFUSO DE LATAO COM ROSCA SOBERBA, CABECA CHATA E FENDA SIMPLES, DIAMETRO 2,5 MM, COMPRIMENTO 12 MM</t>
  </si>
  <si>
    <t xml:space="preserve"> 007319 </t>
  </si>
  <si>
    <t>PRODUTO QUIMICO CLORO HCL PLUS HIDROHALL EM GRAOS</t>
  </si>
  <si>
    <t xml:space="preserve"> 007320 </t>
  </si>
  <si>
    <t>FERRAMENTA - ESCOVA COM CERDAS DE NYLON COM CABO VONDER</t>
  </si>
  <si>
    <t>Pára-raios</t>
  </si>
  <si>
    <t xml:space="preserve"> 13796 </t>
  </si>
  <si>
    <t>Laudo de Vistoria de SPDA e ART com medição de resistência Ôhmica do solo e medição de continuidade elétrica, exclusive deslocamento de equipe técnica</t>
  </si>
  <si>
    <t xml:space="preserve"> 90778 </t>
  </si>
  <si>
    <t>ENGENHEIRO CIVIL DE OBRA PLENO COM ENCARGOS COMPLEMENTARES</t>
  </si>
  <si>
    <t xml:space="preserve"> 88255 </t>
  </si>
  <si>
    <t>AUXILIAR TÉCNICO DE ENGENHARIA COM ENCARGOS COMPLEMENTARES</t>
  </si>
  <si>
    <t xml:space="preserve"> 14154 </t>
  </si>
  <si>
    <t>Execução de teste de estanqueidade com emissão de laudo técnico, inclusive fornecimento de ART</t>
  </si>
  <si>
    <t>SE</t>
  </si>
  <si>
    <t xml:space="preserve"> 90779 </t>
  </si>
  <si>
    <t>ENGENHEIRO CIVIL DE OBRA SENIOR COM ENCARGOS COMPLEMENTARES</t>
  </si>
  <si>
    <t xml:space="preserve"> 90775 </t>
  </si>
  <si>
    <t>DESENHISTA PROJETISTA COM ENCARGOS COMPLEMENTARES</t>
  </si>
  <si>
    <t>Cronograma Físico e Financeiro</t>
  </si>
  <si>
    <t>Total Por Etapa</t>
  </si>
  <si>
    <t>30 DIAS</t>
  </si>
  <si>
    <t>60 DIAS</t>
  </si>
  <si>
    <t>90 DIAS</t>
  </si>
  <si>
    <t>120 DIAS</t>
  </si>
  <si>
    <t>150 DIAS</t>
  </si>
  <si>
    <t>180 DIAS</t>
  </si>
  <si>
    <t>100,00%
74.711,21</t>
  </si>
  <si>
    <t>16,67%
12.454,36</t>
  </si>
  <si>
    <t>16,66%
12.446,89</t>
  </si>
  <si>
    <t>100,00%
11.567,28</t>
  </si>
  <si>
    <t>35,10%
4.060,12</t>
  </si>
  <si>
    <t>11,83%
1.368,41</t>
  </si>
  <si>
    <t>17,58%
2.033,53</t>
  </si>
  <si>
    <t>100,00%
13.840,64</t>
  </si>
  <si>
    <t>12,40%
1.716,24</t>
  </si>
  <si>
    <t>16,00%
2.214,50</t>
  </si>
  <si>
    <t>14,70%
2.034,57</t>
  </si>
  <si>
    <t>27,50%
3.806,18</t>
  </si>
  <si>
    <t>100,00%
2.074,24</t>
  </si>
  <si>
    <t/>
  </si>
  <si>
    <t>100,00%
162.910,71</t>
  </si>
  <si>
    <t>16,67%
27.157,22</t>
  </si>
  <si>
    <t>16,66%
27.140,92</t>
  </si>
  <si>
    <t>100,00%
18.330,88</t>
  </si>
  <si>
    <t>16,67%
3.055,76</t>
  </si>
  <si>
    <t>16,66%
3.053,92</t>
  </si>
  <si>
    <t>100,00%
5.550,85</t>
  </si>
  <si>
    <t>10,00%
555,09</t>
  </si>
  <si>
    <t>90,00%
4.995,77</t>
  </si>
  <si>
    <t>100,00%
17.077,66</t>
  </si>
  <si>
    <t>100,00%
106.250,32</t>
  </si>
  <si>
    <t>33,34%
35.423,86</t>
  </si>
  <si>
    <t>33,33%
35.413,23</t>
  </si>
  <si>
    <t>100,00%
39.809,02</t>
  </si>
  <si>
    <t>16,67%
6.636,16</t>
  </si>
  <si>
    <t>16,66%
6.632,18</t>
  </si>
  <si>
    <t>100,00%
36.042,30</t>
  </si>
  <si>
    <t>12,00%
4.325,08</t>
  </si>
  <si>
    <t>36,00%
12.975,23</t>
  </si>
  <si>
    <t>16,00%
5.766,77</t>
  </si>
  <si>
    <t>100,00%
29.566,10</t>
  </si>
  <si>
    <t>16,67%
4.928,67</t>
  </si>
  <si>
    <t>16,66%
4.925,71</t>
  </si>
  <si>
    <t>100,00%
46.460,42</t>
  </si>
  <si>
    <t>16,67%
7.744,95</t>
  </si>
  <si>
    <t>16,66%
7.740,31</t>
  </si>
  <si>
    <t>100,00%
47.670,60</t>
  </si>
  <si>
    <t>3,50%
1.668,47</t>
  </si>
  <si>
    <t>12,50%
5.958,83</t>
  </si>
  <si>
    <t>73,50%
35.037,89</t>
  </si>
  <si>
    <t>Porcentagem</t>
  </si>
  <si>
    <t>12,05%</t>
  </si>
  <si>
    <t>17,48%</t>
  </si>
  <si>
    <t>17,54%</t>
  </si>
  <si>
    <t>17,45%</t>
  </si>
  <si>
    <t>14,4%</t>
  </si>
  <si>
    <t>21,06%</t>
  </si>
  <si>
    <t>Custo</t>
  </si>
  <si>
    <t>73.747,01</t>
  </si>
  <si>
    <t>106.977,43</t>
  </si>
  <si>
    <t>107.341,96</t>
  </si>
  <si>
    <t>106.786,87</t>
  </si>
  <si>
    <t>88.122,81</t>
  </si>
  <si>
    <t>128.886,12</t>
  </si>
  <si>
    <t>Porcentagem Acumulado</t>
  </si>
  <si>
    <t>29,54%</t>
  </si>
  <si>
    <t>47,08%</t>
  </si>
  <si>
    <t>64,53%</t>
  </si>
  <si>
    <t>78,94%</t>
  </si>
  <si>
    <t>100,0%</t>
  </si>
  <si>
    <t>Custo Acumulado</t>
  </si>
  <si>
    <t>180.724,44</t>
  </si>
  <si>
    <t>288.066,40</t>
  </si>
  <si>
    <t>394.853,27</t>
  </si>
  <si>
    <t>482.976,08</t>
  </si>
  <si>
    <t>611.862,23</t>
  </si>
  <si>
    <t>TRIBUNAL REGIONAL ELEITORAL DO PIAUÍ</t>
  </si>
  <si>
    <t xml:space="preserve">Objeto: Adequação dos Sistemas de Prevenção e Combate a Incêndio e Pânico do Edifício Anexo do TRE-PI
</t>
  </si>
  <si>
    <t xml:space="preserve">Endereço: Praça Des. Edgar Nogueira, nº 80, Centro Cívico, CEP: 64.000-920.
</t>
  </si>
  <si>
    <t>Data do Documento: Outubro/2025</t>
  </si>
  <si>
    <t>Composição do BDI - Bonificações e Despesas Indiretas</t>
  </si>
  <si>
    <t>Valor percentual adotado</t>
  </si>
  <si>
    <t>Limites das parcelas do BDI para obras do tipo acima selecionado.
Acórdão TCU 2622/2013</t>
  </si>
  <si>
    <t>1º Quartil</t>
  </si>
  <si>
    <t>Med.</t>
  </si>
  <si>
    <t>3º Quartil</t>
  </si>
  <si>
    <r>
      <t xml:space="preserve">(AC) - </t>
    </r>
    <r>
      <rPr>
        <sz val="10"/>
        <color theme="1"/>
        <rFont val="Arial Narrow"/>
        <family val="2"/>
      </rPr>
      <t>Administração Central</t>
    </r>
  </si>
  <si>
    <r>
      <t xml:space="preserve">(S) + (G) - </t>
    </r>
    <r>
      <rPr>
        <sz val="10"/>
        <color theme="1"/>
        <rFont val="Arial Narrow"/>
        <family val="2"/>
      </rPr>
      <t>Seguro e Garantia</t>
    </r>
  </si>
  <si>
    <r>
      <t xml:space="preserve">(R) - </t>
    </r>
    <r>
      <rPr>
        <sz val="10"/>
        <color theme="1"/>
        <rFont val="Arial Narrow"/>
        <family val="2"/>
      </rPr>
      <t>Risco</t>
    </r>
  </si>
  <si>
    <r>
      <t xml:space="preserve">(DF) - </t>
    </r>
    <r>
      <rPr>
        <sz val="10"/>
        <color theme="1"/>
        <rFont val="Arial Narrow"/>
        <family val="2"/>
      </rPr>
      <t>Despesas Financeiras</t>
    </r>
  </si>
  <si>
    <r>
      <t xml:space="preserve">(L) - </t>
    </r>
    <r>
      <rPr>
        <sz val="10"/>
        <color theme="1"/>
        <rFont val="Arial Narrow"/>
        <family val="2"/>
      </rPr>
      <t>Lucro</t>
    </r>
  </si>
  <si>
    <r>
      <t xml:space="preserve">(I1) - </t>
    </r>
    <r>
      <rPr>
        <sz val="10"/>
        <color theme="1"/>
        <rFont val="Arial Narrow"/>
        <family val="2"/>
      </rPr>
      <t>PIS</t>
    </r>
  </si>
  <si>
    <r>
      <t xml:space="preserve">(I2) - </t>
    </r>
    <r>
      <rPr>
        <sz val="10"/>
        <color theme="1"/>
        <rFont val="Arial Narrow"/>
        <family val="2"/>
      </rPr>
      <t>COFINS</t>
    </r>
  </si>
  <si>
    <t>-</t>
  </si>
  <si>
    <r>
      <t xml:space="preserve">(I3) - </t>
    </r>
    <r>
      <rPr>
        <sz val="10"/>
        <color theme="1"/>
        <rFont val="Arial Narrow"/>
        <family val="2"/>
      </rPr>
      <t>ISS</t>
    </r>
  </si>
  <si>
    <r>
      <t xml:space="preserve">(I4) - </t>
    </r>
    <r>
      <rPr>
        <sz val="10"/>
        <color theme="1"/>
        <rFont val="Arial Narrow"/>
        <family val="2"/>
      </rPr>
      <t>Contribuição Previdenciária (CPRB)</t>
    </r>
  </si>
  <si>
    <t>BDI Adotado</t>
  </si>
  <si>
    <t>O valores do BDI acima foram calculados com emprego da equação a seguir:</t>
  </si>
  <si>
    <t>Premissas:</t>
  </si>
  <si>
    <r>
      <t xml:space="preserve">1) Para efeitos de cálculo do BDI foi considerado a opção de encargos sociais </t>
    </r>
    <r>
      <rPr>
        <b/>
        <sz val="9"/>
        <color theme="1"/>
        <rFont val="Arial Narrow"/>
        <family val="2"/>
      </rPr>
      <t>não desonerados</t>
    </r>
    <r>
      <rPr>
        <sz val="9"/>
        <color theme="1"/>
        <rFont val="Arial Narrow"/>
        <family val="2"/>
      </rPr>
      <t>, por ser a proposta mais vantajosa para a Administração Pública.</t>
    </r>
  </si>
  <si>
    <t xml:space="preserve">2) ISS para Teresina está de acordo com a legislação tributária municipal, que adota a alíquota de 3,0% (Lei Municipal Complementar nº 4.974/2016, Anexo VIII -  Item 7 e respectivos subitens). Nos serviços que envolvem materiais, foi adotado a dedução de 40% (Lei Complementar nº 4.974/2016, art. 187), de acordo com a lista de serviços (Execução, por administração, empreitada ou subempreitada, de obras de construção civil, hidráulica ou elétrica e de outras obras semelhantes), resultando em um tributo de 1,80%. </t>
  </si>
  <si>
    <r>
      <t xml:space="preserve">3) Quanto ao PIS e COFINS, </t>
    </r>
    <r>
      <rPr>
        <b/>
        <sz val="9"/>
        <color theme="1"/>
        <rFont val="Arial Narrow"/>
        <family val="2"/>
      </rPr>
      <t>as licitantes sujeitas ao regime de tributação de incidência não-cumulativa de PIS e COFINS devem apresentar demonstrativo de apuração de contribuições sociais comprovando que os percentuais dos referidos tributos</t>
    </r>
    <r>
      <rPr>
        <sz val="9"/>
        <color theme="1"/>
        <rFont val="Arial Narrow"/>
        <family val="2"/>
      </rPr>
      <t xml:space="preserve"> adotados na taxa de BDI correspondem à média dos percentuais efetivos recolhidos em virtude do direito de compensação dos créditos previstos no art. 3º das Leis 10.637/2002 e 10.833/2003, de forma a garantir que os preços contratados pela Administração Pública reflitam os benefícios concedidos pela legislação tributária. </t>
    </r>
  </si>
  <si>
    <r>
      <t xml:space="preserve">4) As empresas licitantes optantes pelo </t>
    </r>
    <r>
      <rPr>
        <b/>
        <sz val="9"/>
        <color theme="1"/>
        <rFont val="Arial Narrow"/>
        <family val="2"/>
      </rPr>
      <t>Simples Nacional</t>
    </r>
    <r>
      <rPr>
        <sz val="9"/>
        <color theme="1"/>
        <rFont val="Arial Narrow"/>
        <family val="2"/>
      </rPr>
      <t xml:space="preserve"> devem apresentar os percentuais de</t>
    </r>
    <r>
      <rPr>
        <b/>
        <sz val="9"/>
        <color theme="1"/>
        <rFont val="Arial Narrow"/>
        <family val="2"/>
      </rPr>
      <t xml:space="preserve"> ISS, PIS e COFINS</t>
    </r>
    <r>
      <rPr>
        <sz val="9"/>
        <color theme="1"/>
        <rFont val="Arial Narrow"/>
        <family val="2"/>
      </rPr>
      <t xml:space="preserve"> discriminados na composição do BDI que sejam compatíveis com as alíquotas a que a empresa está obrigada a recolher, previstas no Anexo IV da Lei Complementar n. 123/2006.</t>
    </r>
  </si>
  <si>
    <r>
      <rPr>
        <b/>
        <sz val="12"/>
        <rFont val="Arial"/>
        <family val="2"/>
      </rPr>
      <t>Tribunal Regional Eleitoral do Piauí</t>
    </r>
    <r>
      <rPr>
        <b/>
        <sz val="10"/>
        <rFont val="Arial"/>
        <family val="2"/>
      </rPr>
      <t xml:space="preserve">
Objeto: Adequação dos Sistemas de Prevenção e Combate a Incêndio e Pânico do Edifício Anexo do TRE-PI
Endereço: Praça Des. Edgar Nogueira, nº 80, Centro Cívico, CEP: 64.000-920.
Data do Documento: Outubro/2025</t>
    </r>
  </si>
  <si>
    <t>COMPOSIÇÕES DE ENCARGOS SOCIAIS NÃO DESONERADOS</t>
  </si>
  <si>
    <t>CÓDIGO</t>
  </si>
  <si>
    <t>DESCRIÇÃO</t>
  </si>
  <si>
    <r>
      <rPr>
        <b/>
        <sz val="10"/>
        <rFont val="Arial"/>
        <family val="2"/>
      </rPr>
      <t>HORISTA
%</t>
    </r>
  </si>
  <si>
    <r>
      <rPr>
        <b/>
        <sz val="10"/>
        <rFont val="Arial"/>
        <family val="2"/>
      </rPr>
      <t>MENSALISTA
%</t>
    </r>
  </si>
  <si>
    <r>
      <rPr>
        <b/>
        <sz val="10"/>
        <rFont val="Arial"/>
        <family val="2"/>
      </rPr>
      <t>GRUPO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</t>
    </r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</si>
  <si>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</si>
  <si>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</si>
  <si>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</si>
  <si>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</si>
  <si>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</si>
  <si>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</si>
  <si>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</si>
  <si>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</si>
  <si>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</si>
  <si>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</si>
  <si>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</si>
  <si>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</si>
  <si>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</si>
  <si>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</si>
  <si>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</si>
  <si>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</si>
  <si>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</si>
  <si>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</si>
  <si>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</si>
  <si>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</t>
    </r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</si>
  <si>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</si>
  <si>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</si>
  <si>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</si>
  <si>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</si>
  <si>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</si>
  <si>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</si>
  <si>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</si>
  <si>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</si>
  <si>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</si>
  <si>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</si>
  <si>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</si>
  <si>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</si>
  <si>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</si>
  <si>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</si>
  <si>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</si>
  <si>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</si>
  <si>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</si>
  <si>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</si>
  <si>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</si>
  <si>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</si>
  <si>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</si>
  <si>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</si>
  <si>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</t>
    </r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</si>
  <si>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</si>
  <si>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</si>
  <si>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</si>
  <si>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</si>
  <si>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</si>
  <si>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</si>
  <si>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</si>
  <si>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</si>
  <si>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</si>
  <si>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</si>
  <si>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</si>
  <si>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</t>
    </r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</si>
  <si>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</si>
  <si>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</si>
  <si>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</si>
  <si>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</si>
  <si>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</si>
  <si>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</si>
  <si>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r>
      <t xml:space="preserve">1) Para empresas licitantes optantes pelo </t>
    </r>
    <r>
      <rPr>
        <b/>
        <sz val="10"/>
        <rFont val="Arial"/>
        <family val="2"/>
      </rPr>
      <t>Simples Nacional</t>
    </r>
    <r>
      <rPr>
        <sz val="10"/>
        <rFont val="Arial"/>
        <family val="2"/>
      </rPr>
      <t xml:space="preserve"> a composição de encargos sociais não deve incluir os gastos relativos às contribuições que essas empresas estão dispensadas de recolhimento (Sesi, Senai, Sebrae,Seconci, Incra, Salário Educação), conforme dispões o art. 13, § 3º, da Lei Complementar n. 123/2006.</t>
    </r>
  </si>
  <si>
    <t>PESQUISA DE PREÇOS</t>
  </si>
  <si>
    <t>CONTRA INCÊNDIO</t>
  </si>
  <si>
    <t>MAGAZINE LUIZA</t>
  </si>
  <si>
    <t>KABUM</t>
  </si>
  <si>
    <t>UPPER SEG</t>
  </si>
  <si>
    <t>PREÇO MÉDIO</t>
  </si>
  <si>
    <t>https://contraincendio.com.br/produto/alarme-de-incendio/central/central-alarme-de-incendio-enderecavel-cie-1250-intelbras/?srsltid=AfmBOoq5nU62CWSLnNBaYHIpy8PuhtFD417sv5vb5cQLd4L5VrC37V8C</t>
  </si>
  <si>
    <t>https://www.magazineluiza.com.br/central-de-alarme-de-incendio-enderecavel-cie-1250-intelbras/p/602407000/cj/seps/?&amp;seller_id=digimania&amp;utm_source=google&amp;utm_medium=cpc&amp;utm_term=82073&amp;utm_campaign=google_eco_per_ven_pla_ca_sor_teste-full-bau_3p_ci-cj-csp&amp;utm_content=&amp;partner_id=82073&amp;gclsrc=aw.ds&amp;gad_source=4&amp;gad_campaignid=23097251702&amp;gbraid=0AAAAAD4zZmRC0qML4qbnLGwekChkW2mLW&amp;gclid=CjwKCAjwgeLHBhBuEiwAL5gNEbPr72lNiGwFAGXhwJ6-ERSfH1UZHUfag1_9pchdMhe33cxUoXQAXhoC_04QAvD_BwE</t>
  </si>
  <si>
    <t>https://www.kabum.com.br/produto/213985/central-de-alarme-de-incendio-enderecavel-cie-1250-intelbras?utm_id=21434223541&amp;gad_source=4&amp;gad_campaignid=21423803016&amp;gbraid=0AAAAADx-HyFFZ1p4iXBBVA_GkgcvKXEte&amp;gclid=CjwKCAjwgeLHBhBuEiwAL5gNEbNtOO1SPxMgmVLmn4xSWlJABGyeA8uKBT2aaIJQ9u8JmRdQlpZWQhoCHMUQAvD_BwE</t>
  </si>
  <si>
    <t>https://www.upperseg.com.br/deteccao-e-alarme-de-incendio/centrais/central-de-alarme-de-incendio-enderecavel-cie-1250-intelbras/?gad_source=4&amp;gad_campaignid=17071887064&amp;gbraid=0AAAAADtWOg9edT4monGItdGwll3DKFGq-&amp;gclid=CjwKCAjwgeLHBhBuEiwAL5gNEQ_aZUJYacOLEFbRK6aYUFxt3aB07Cmao8BN_CjGF8LkWyFglNq43hoCTikQAvD_BwE</t>
  </si>
  <si>
    <t>TRE 213</t>
  </si>
  <si>
    <t>MEGA THOR</t>
  </si>
  <si>
    <t>SEGURANÇA E TELECOM</t>
  </si>
  <si>
    <t>https://contraincendio.com.br/produto/alarme-de-incendio/central/repetidora-central-alarme-de-incendio-enderecavel-rp-520-intelbras/</t>
  </si>
  <si>
    <t>https://www.megathor.com.br/alarme-de-incendio/central-de-alarme/repetidora-para-central-enderecavel-intelbras-rp-520?srsltid=AfmBOoqOgMQ1EIGtj4F4c3cSLNUsg6eeK8wXwT5VXWHlhFKIvijke4_c</t>
  </si>
  <si>
    <t>https://www.kabum.com.br/produto/647355/repetidora-para-central-enderecavel-cie-rp520?utm_id=21434223541&amp;gad_source=4&amp;gad_campaignid=21423803016&amp;gbraid=0AAAAADx-HyFFZ1p4iXBBVA_GkgcvKXEte&amp;gclid=CjwKCAjwgeLHBhBuEiwAL5gNEckHV5tJM_WzCZlw5DCyTmhBmtuFWNqTfn8Zei-XNmGM9KTADrfmYxoC5JAQAvD_BwE</t>
  </si>
  <si>
    <t>https://www.segurancaetelecom.com.br/p/repetidora-para-central-enderecavel-cie-rp520?srsltid=AfmBOopYt9DMGD2S_QFBpeZTak-IsNXmvt4qkzhtCu1SoIwkVsBldjTU</t>
  </si>
  <si>
    <t>TRE 214</t>
  </si>
  <si>
    <t>AMAZON</t>
  </si>
  <si>
    <t>MULTISEG</t>
  </si>
  <si>
    <t>SHOPFIRE</t>
  </si>
  <si>
    <t>https://www.upperseg.com.br/deteccao-e-alarme-de-incendio/detector-de-fumaca-e-temperatura/detector-de-fumaca-enderecavel-dfe-521-intelbras/?gad_source=1&amp;gad_campaignid=17067367149&amp;gbraid=0AAAAADtWOg9taNo9HJ4HYJiZonFitlVOh&amp;gclid=CjwKCAjwgeLHBhBuEiwAL5gNEZh86Y_Ls7-wzgMCck3OJED27kqDyBpP9tkobjjxzFWY8_LqLT0bPBoCs8IQAvD_BwE</t>
  </si>
  <si>
    <t>https://www.amazon.com.br/Detector-Fuma%C3%A7a-Endere%C3%A7%C3%A1vel-521-Intelbras/dp/B0FR3J2WMP/ref=asc_df_B0FR3J2WMP?mcid=fa7578fe46bd328a919a106fe0394842&amp;tag=googleshopp00-20&amp;linkCode=df0&amp;hvadid=709857067818&amp;hvpos=&amp;hvnetw=g&amp;hvrand=16050061635160215494&amp;hvpone=&amp;hvptwo=&amp;hvqmt=&amp;hvdev=c&amp;hvdvcmdl=&amp;hvlocint=&amp;hvlocphy=9101566&amp;hvtargid=pla-2471512235204&amp;psc=1&amp;language=pt_BR&amp;gad_source=4</t>
  </si>
  <si>
    <t>https://www.multiseg.com.br/3774/detector-ptico-de-fumaa-enderevel-ip20-24v-dfe-520-intelbras?gad_source=4&amp;gad_campaignid=21876169838&amp;gbraid=0AAAAAqTArchMPrkiDeLXh6UjPIvCJ8Q4l&amp;gclid=CjwKCAjwgeLHBhBuEiwAL5gNEbwF9dYJdTY-dHpbEGTI-MAz_Ad-fSv3O8W7AfGVyDDTtJEFbWzsLhoC4jEQAvD_BwE</t>
  </si>
  <si>
    <t>https://loja.shopfire.com.br/detector-de-fumaca-enderecavel-dfe-521?utm_source=Site&amp;utm_medium=GoogleShopping&amp;utm_campaign=IntegracaoGoogle&amp;srsltid=AfmBOopM7l3omiRGTDFFr_vdsTIYlnHTiBNokBUgtS1rvvUK_xSNtYrmtsg</t>
  </si>
  <si>
    <t>TRE 215</t>
  </si>
  <si>
    <t>NET ALARMES</t>
  </si>
  <si>
    <t>https://contraincendio.com.br/produto/alarme-de-incendio/detector/detector-de-temperatura-enderecavel-dte-520-intelbras/?srsltid=AfmBOootGeTExfGJJ10vwOtCGmyn6bgXbY_sly9vURkLWVI4PcrKMc3R</t>
  </si>
  <si>
    <t>https://www.upperseg.com.br/deteccao-e-alarme-de-incendio/detector-de-fumaca-e-temperatura/detector-de-temperatura-enderecavel-dte-521-intelbras/?srsltid=AfmBOopHEyuVSRGa9rFp7UCKAyAFreoKkeXUyZ2IF65HR8t3I9LPUvpX</t>
  </si>
  <si>
    <t>https://www.kabum.com.br/produto/646597/detector-de-temperatura-dte-521?srsltid=AfmBOorFH8tjVg5QOFqW3OpbVctulPaq_xcKY4-4ZxUrPB0kl1Q3tFxXDB8</t>
  </si>
  <si>
    <t>https://www.netalarmes.com.br/detector-de-temperatura-enderecavel-intelbras-dte-521?parceiro=8046&amp;srsltid=AfmBOopoBxj7cZjQl8pXkL22vSW9i7gdqhtDIcuFIP5jnOWZp1RkR_AR8V0</t>
  </si>
  <si>
    <t>TRE 216</t>
  </si>
  <si>
    <t>https://www.upperseg.com.br/deteccao-e-alarme-de-incendio/acionadores/acionador-manual-enderecavel-sem-sirene-ame-521-intelbras/?srsltid=AfmBOor-farwu2IuGxksch_I7vASWYgwaej6ZvzF0_PteUtwZPD1EUwI</t>
  </si>
  <si>
    <t>https://www.megathor.com.br/acionador-manual-enderecavel-intelbras-ame-521?srsltid=AfmBOopc-DgFFD_dw8YAY_6OH5qxHjfLYmfhEKJIIjastZ7PVANqPbSh</t>
  </si>
  <si>
    <t>https://www.multiseg.com.br/4488/acionador-manual-enderevel-com-sirene-ip20-24v-ame-522?gad_source=4&amp;gad_campaignid=21876169838&amp;gbraid=0AAAAAqTArci_P9QIgzSSYb18px1RKgUlD&amp;gclid=CjwKCAjw6vHHBhBwEiwAq4zvA51OTRttgLRWLYHEfLix2U1OUKyHp2tDSIIS4KsE2hXAMdOmtS338xoCSKQQAvD_BwE</t>
  </si>
  <si>
    <t>https://www.netalarmes.com.br/alarme/alarme-de-incendio/acionador-manual-enderecavel-intelbras-ame-521?srsltid=AfmBOorrEQOsCPFRQMYgDRI-5O_PAEl77GFg8MUCxtOEEdKPX4y7_rvl</t>
  </si>
  <si>
    <t>TRE 217</t>
  </si>
  <si>
    <t>https://contraincendio.com.br/produto/alarme-de-incendio/sirene/sirene-audiovisual-enderecavel-sav-521e-intelbras/</t>
  </si>
  <si>
    <t>https://www.megathor.com.br/sirene-audiovisual-enderecavel-intelbras-sav-521e?srsltid=AfmBOoqw74NZ5Q6CDPdSW2o_P4NS_6c9vzVofnxYiZzhfUhtnkWFjnjG</t>
  </si>
  <si>
    <t>https://www.multiseg.com.br/5384/sinalizador-audiovisual-enderevel-sav-521e-intelbras?gad_source=4&amp;gad_campaignid=21876169838&amp;gbraid=0AAAAAqTArci_P9QIgzSSYb18px1RKgUlD&amp;gclid=CjwKCAjw6vHHBhBwEiwAq4zvA5ZE-4v4TQsq1TeMfOi9dOSTi0vXiyyDI9xyp-fkdZ7QgW0nFmEb1BoCaH8QAvD_BwE</t>
  </si>
  <si>
    <t>https://www.netalarmes.com.br/alarme/alarme-de-incendio/sinalizador-audiovisual-enderecavel-intelbras-sav-521e?srsltid=AfmBOorWtRMU1ZivSBAYMsuuPLg4cDVTFiiIYm1__kkmA2MvYDbKCeXM</t>
  </si>
  <si>
    <t>TRE 218</t>
  </si>
  <si>
    <t>IDEATEC</t>
  </si>
  <si>
    <t>https://www.upperseg.com.br/deteccao-e-alarme-de-incendio/acessorios/isolador-de-laco-alarme-de-incendio-intelbras-idl-521-v2/?gad_source=4&amp;gad_campaignid=17071887064&amp;gbraid=0AAAAADtWOg8ccfizbsbbJEs-8wJKGBNg7&amp;gclid=CjwKCAjw6vHHBhBwEiwAq4zvA33TsKk_7hE2oti1TR-RBhE1CUZw21lcf4hbbRZWqDXdoRBwJQ8LXBoC7DYQAvD_BwE</t>
  </si>
  <si>
    <t>https://www.megathor.com.br/alarme-de-incendio/central-de-alarme/isolador-de-laco-idl-521-intelbras?srsltid=AfmBOop63roQ0n-SEZf4wbBSKt7KflgnqTIOlkOw0lYHXv7CumZHMX0X</t>
  </si>
  <si>
    <t>https://lojaideatec.com/produtos/detalhes/4610041/isolador-de-laco-idl-521-v2-intelbras-pc/?gad_source=4&amp;gad_campaignid=23164529265&amp;gbraid=0AAAABBEcOH8Mc3NUkYq0oMgzDSkmsTMUg&amp;gclid=CjwKCAjw6vHHBhBwEiwAq4zvAxRHLoYzBDYecHsp5JEhn8rMo4HDVc5f2NZ121-t9uwlZxDIpjDPwRoCsu4QAvD_BwE</t>
  </si>
  <si>
    <t>https://www.segurancaetelecom.com.br/p/isolador-de-laco-idl-521?srsltid=AfmBOoo0xIV2cReLk_WvBO7GGKLPMHC2YVCrxC3smjgQGD8f1PtRkG6_</t>
  </si>
  <si>
    <t>TRE 219</t>
  </si>
  <si>
    <t>ELETRÔNICA SANTANA</t>
  </si>
  <si>
    <t>https://www.upperseg.com.br/deteccao-e-alarme-de-incendio/acessorios/modulo-de-entrada-ou-saida-mio-521-intelbras/?srsltid=AfmBOoqnFEQkhTg3QuI_WHZs7e6NheSGw3cjwrw4NIB_kWql2usXMoHR</t>
  </si>
  <si>
    <t>https://www.megathor.com.br/alarme-de-incendio/central-de-alarme/modulo-de-entrada-ou-saida-intelbras-mio-521?srsltid=AfmBOop2by96k_ap0cDvAHheIufCGQ3QM07tdgute5aJwmbJ9IDE97uU</t>
  </si>
  <si>
    <t>https://www.eletronicasantana.com.br/modulo-de-entrada-ou-saida-mio-521-4616649-intelbras-20375-00001/p</t>
  </si>
  <si>
    <t>https://www.multiseg.com.br/4713/mdulo-de-entrada-sada-enderevel-mio-521-intelbras?srsltid=AfmBOooQWTGxieiauYiiF_bix9pDbbntFdNra0fElTCiHagHSV96xexq</t>
  </si>
  <si>
    <t>TRE 220</t>
  </si>
  <si>
    <t>INTELBRÁS</t>
  </si>
  <si>
    <t>https://contraincendio.com.br/produto/iluminacao-de-emergencia/autonoma/bloco-de-iluminacao-de-emergencia-bla-2202-autonomo-intelbras/?srsltid=AfmBOooaNmila2_yx5f0HbJIMNYif-Ktu6ky7GDYebQoG9U0_Lo_a7eh</t>
  </si>
  <si>
    <t>https://loja.intelbras.com.br/bloco-iluminacao-bla-2202/p?srsltid=AfmBOoqhGw2zge4tMi3AfPjxgK2qvRxCKAs5ezIrgXQM2edjbAghid62</t>
  </si>
  <si>
    <t>https://www.amazon.com.br/Ilumina%C3%A7%C3%A3o-Autonomo-BLA-1202-Intelbras/dp/B0DBJ9QPN9/ref=asc_df_B0DBJ9QPN9?mcid=8876e4df7b853ee3826eb3977aa577dd&amp;tag=googleshopp00-20&amp;linkCode=df0&amp;hvadid=709857067818&amp;hvpos=&amp;hvnetw=g&amp;hvrand=6340234260232449418&amp;hvpone=&amp;hvptwo=&amp;hvqmt=&amp;hvdev=c&amp;hvdvcmdl=&amp;hvlocint=&amp;hvlocphy=9101566&amp;hvtargid=pla-2441386119483&amp;psc=1&amp;language=pt_BR&amp;gad_source=4</t>
  </si>
  <si>
    <t>https://www.magazineluiza.com.br/bloco-de-iluminacao-bla-2202-intelbras/p/cac1j467h7/bb/prlu/?seller_id=mgazs&amp;region_id=123472&amp;utm_source=google&amp;utm_medium=cpc&amp;utm_term=80681&amp;utm_campaign=google_eco_per_ven_pla_lon_sor_3p_bb-br-itm-li-csp&amp;utm_content=&amp;partner_id=80681&amp;gclsrc=aw.ds&amp;gad_source=4&amp;gad_campaignid=22829495506&amp;gbraid=0AAAAAD4zZmQciFk5STdiZryEXAgV-EUT6&amp;gclid=CjwKCAjw6vHHBhBwEiwAq4zvAzJoQAYFZtym-g6eMzh5fdraO4M6rrSK3zy8IkKB8msFUd6oMiOXlhoCQVIQAvD_BwE</t>
  </si>
  <si>
    <t>OBRAMAX</t>
  </si>
  <si>
    <t>ADROFECHA</t>
  </si>
  <si>
    <t>https://www.obramax.com.br/dobradica-porta-corta-fogo-zincada-com-mola-89427065/p?idsku=3899&amp;srsltid=AfmBOopo7DK926YUN87RcdmtLZPlPVzByMoI1XxYuJ-3kjCTKXFlTd5MNoY</t>
  </si>
  <si>
    <t>https://www.megathor.com.br/dobradica-porta-fogo-mola?parceiro=2543&amp;srsltid=AfmBOorfFoDe_caZazvscUrRQJ-R9lBQkPlj5W0y8U4VhcZU7OCSRJEL_Os</t>
  </si>
  <si>
    <t>https://loja.shopfire.com.br/dobradica-de-mola-para-porta-corta-fogo?utm_source=Site&amp;utm_medium=GoogleShopping&amp;utm_campaign=IntegracaoGoogle&amp;srsltid=AfmBOorc6qEwZQq8qzO00m9o34az8_L-5E_qz-nAiThNqZ0d_LyDa0hLJ0o</t>
  </si>
  <si>
    <t>https://www.adrofecha.com.br/fechaduras-e-cadeados/dobradicas/dobradica-com-mola-para-portas-corta-fogo-com-fechamento-automatico/?variant_id=1175</t>
  </si>
  <si>
    <t>ANDRA</t>
  </si>
  <si>
    <t>PLENOBRAS</t>
  </si>
  <si>
    <t>DIMENSIONAL</t>
  </si>
  <si>
    <t>https://www.andra.com.br/luminaria-emergencia-60-leds-autonoma-litio-slim-segurimax/p?idsku=665&amp;gad_source=4&amp;gad_campaignid=21070779022&amp;gbraid=0AAAAApkqR1s5YnI7H5ztCIGdzFHktnfUr&amp;gclid=CjwKCAjwjffHBhBuEiwAKMb8pPdoZlcsZwVIz517VGuihlmtSc7Tbip92efbxRVxx7EOhuedjhr44BoCCtIQAvD_BwE</t>
  </si>
  <si>
    <t>https://www.plenobras.com.br/646a5981d496504d21ddc75d/luminaria-emergencia-60-leds-bivolt-completa-6-horas-240lm-segurimax?srsltid=AfmBOorTshEffZFWftqxaboMMsyJOlbDdzCrC5m5VCEksRymhcOy4H0T63k</t>
  </si>
  <si>
    <t>https://www.obramax.com.br/luminaria-de-emergencia-autonoma-60-leds-slim-segurimax-89647873/p?idsku=40356&amp;srsltid=AfmBOory3UO-IEbIlf1SemVSmXO8PEataSiUT-s8m8BtvKO0JHqGAqTNsJ8</t>
  </si>
  <si>
    <t>https://www.dimensional.com.br/luminaria-iluminacao-emergencia-60-leds-4-w-110-220-v-6-horas-25922-segurimax/p?idsku=952737&amp;srsltid=AfmBOoqge1pmDkMa4ump9-ntnBokkm73KUqQq9ziK7n2fRm74OCBGRfwSt0</t>
  </si>
  <si>
    <t>LUMINÁRIA DE EMERGÊNCIA AUTÔNOMA 60 LEDS, FLUXO LUMINOSO DE 200 LÚMENS, RECARREGÁVEL, BATERIA DE LÍTIO MAIOR OU IGUAL A 1200 MAH, MARCA ELGIN, SEGURIMAX OU EQUIVALENTE TÉCNICO.</t>
  </si>
  <si>
    <t>WORTEC BOMBAS</t>
  </si>
  <si>
    <t>CNPJ: 08.288.024/0002-80</t>
  </si>
  <si>
    <t>CONJUNTO MOTOBOMBA HYDROBLOC MB404 4,0 CV 220/380/440V 60 HZ 2P 3500 RPM, INCLUSIVE FRETE.</t>
  </si>
  <si>
    <t>CONJUNTO  MOTOBOMBA MEGABLOC 40-160R 12,5 CV 380/660V 60 HZ 2P 3500 RPM, INCLUSIVE FRETE.</t>
  </si>
  <si>
    <t xml:space="preserve"> BOMBA CENTRÍFUGA MEGANORM 80-400, EIXO LIVRE - EXCLUSIVE  FORNECIMENTO DE MOTOR ELETRICO, INCLUSIVE FRETE.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</si>
</sst>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0\ %"/>
    <numFmt numFmtId="165" formatCode="#,##0.0000000"/>
    <numFmt numFmtId="166" formatCode="[$-416]mmmm\-yy;@"/>
    <numFmt numFmtId="167" formatCode="_(* #,##0.00_);_(* \(#,##0.00\);_(* &quot;-&quot;??_);_(@_)"/>
    <numFmt numFmtId="168" formatCode="#,##0.00_ ;\-#,##0.00\ "/>
    <numFmt numFmtId="169" formatCode="_-&quot;R$&quot;* #,##0.00_-;\-&quot;R$&quot;* #,##0.00_-;_-&quot;R$&quot;* &quot;-&quot;??_-;_-@_-"/>
  </numFmts>
  <fonts count="41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sz val="10"/>
      <color rgb="FFFF0000"/>
      <name val="Arial"/>
      <family val="1"/>
    </font>
    <font>
      <sz val="10"/>
      <color indexed="8"/>
      <name val="Arial"/>
      <family val="2"/>
    </font>
    <font>
      <b/>
      <sz val="10"/>
      <name val="Arial Narrow"/>
      <family val="2"/>
    </font>
    <font>
      <b/>
      <sz val="10"/>
      <color theme="1" tint="0.34998626667073579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name val="Arial Narrow"/>
      <family val="2"/>
    </font>
    <font>
      <sz val="11"/>
      <color theme="1"/>
      <name val="Arial"/>
      <family val="1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rgb="FFFFFFFF"/>
      </patternFill>
    </fill>
    <fill>
      <patternFill patternType="solid">
        <f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FF55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9" fontId="15" fillId="0" borderId="0" applyFont="0" applyFill="0" applyBorder="0" applyAlignment="0" applyProtection="0"/>
    <xf numFmtId="166" fontId="19" fillId="0" borderId="0"/>
    <xf numFmtId="167" fontId="24" fillId="0" borderId="0" applyFont="0" applyFill="0" applyBorder="0" applyAlignment="0" applyProtection="0"/>
    <xf numFmtId="169" fontId="15" fillId="0" borderId="0" applyFont="0" applyFill="0" applyBorder="0" applyAlignment="0" applyProtection="0"/>
    <xf numFmtId="0" fontId="24" fillId="0" borderId="0"/>
    <xf numFmtId="9" fontId="1" fillId="0" borderId="0" applyFont="0" applyFill="0" applyBorder="0" applyAlignment="0" applyProtection="0"/>
    <xf numFmtId="0" fontId="1" fillId="0" borderId="0"/>
    <xf numFmtId="0" fontId="31" fillId="0" borderId="0"/>
    <xf numFmtId="0" fontId="31" fillId="0" borderId="0"/>
    <xf numFmtId="43" fontId="1" fillId="0" borderId="0" applyFont="0" applyFill="0" applyBorder="0" applyAlignment="0" applyProtection="0"/>
    <xf numFmtId="0" fontId="36" fillId="0" borderId="0" applyNumberFormat="0" applyFill="0" applyBorder="0" applyAlignment="0" applyProtection="0"/>
  </cellStyleXfs>
  <cellXfs count="162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5" fillId="5" borderId="2" xfId="0" applyFont="1" applyFill="1" applyBorder="1" applyAlignment="1">
      <alignment horizontal="right" vertical="top" wrapText="1"/>
    </xf>
    <xf numFmtId="4" fontId="7" fillId="7" borderId="4" xfId="0" applyNumberFormat="1" applyFont="1" applyFill="1" applyBorder="1" applyAlignment="1">
      <alignment horizontal="right" vertical="top" wrapText="1"/>
    </xf>
    <xf numFmtId="164" fontId="8" fillId="8" borderId="5" xfId="0" applyNumberFormat="1" applyFont="1" applyFill="1" applyBorder="1" applyAlignment="1">
      <alignment horizontal="right" vertical="top" wrapText="1"/>
    </xf>
    <xf numFmtId="0" fontId="9" fillId="9" borderId="0" xfId="0" applyFont="1" applyFill="1" applyAlignment="1">
      <alignment horizontal="left" vertical="top" wrapText="1"/>
    </xf>
    <xf numFmtId="0" fontId="10" fillId="10" borderId="0" xfId="0" applyFont="1" applyFill="1" applyAlignment="1">
      <alignment horizontal="center" vertical="top" wrapText="1"/>
    </xf>
    <xf numFmtId="0" fontId="11" fillId="11" borderId="0" xfId="0" applyFont="1" applyFill="1" applyAlignment="1">
      <alignment horizontal="right" vertical="top" wrapText="1"/>
    </xf>
    <xf numFmtId="0" fontId="13" fillId="13" borderId="0" xfId="0" applyFont="1" applyFill="1" applyAlignment="1">
      <alignment horizontal="left" vertical="top" wrapText="1"/>
    </xf>
    <xf numFmtId="0" fontId="14" fillId="14" borderId="0" xfId="0" applyFont="1" applyFill="1" applyAlignment="1">
      <alignment horizontal="center" vertical="top" wrapText="1"/>
    </xf>
    <xf numFmtId="0" fontId="2" fillId="14" borderId="0" xfId="0" applyFont="1" applyFill="1" applyAlignment="1">
      <alignment horizontal="left" vertical="top" wrapText="1"/>
    </xf>
    <xf numFmtId="0" fontId="9" fillId="14" borderId="0" xfId="0" applyFont="1" applyFill="1" applyAlignment="1">
      <alignment horizontal="left" vertical="top" wrapText="1"/>
    </xf>
    <xf numFmtId="0" fontId="2" fillId="14" borderId="5" xfId="0" applyFont="1" applyFill="1" applyBorder="1" applyAlignment="1">
      <alignment horizontal="left" vertical="top" wrapText="1"/>
    </xf>
    <xf numFmtId="0" fontId="2" fillId="14" borderId="5" xfId="0" applyFont="1" applyFill="1" applyBorder="1" applyAlignment="1">
      <alignment horizontal="right" vertical="top" wrapText="1"/>
    </xf>
    <xf numFmtId="0" fontId="2" fillId="14" borderId="5" xfId="0" applyFont="1" applyFill="1" applyBorder="1" applyAlignment="1">
      <alignment horizontal="center" vertical="top" wrapText="1"/>
    </xf>
    <xf numFmtId="0" fontId="6" fillId="8" borderId="5" xfId="0" applyFont="1" applyFill="1" applyBorder="1" applyAlignment="1">
      <alignment horizontal="left" vertical="top" wrapText="1"/>
    </xf>
    <xf numFmtId="0" fontId="6" fillId="8" borderId="5" xfId="0" applyFont="1" applyFill="1" applyBorder="1" applyAlignment="1">
      <alignment horizontal="right" vertical="top" wrapText="1"/>
    </xf>
    <xf numFmtId="4" fontId="6" fillId="8" borderId="5" xfId="0" applyNumberFormat="1" applyFont="1" applyFill="1" applyBorder="1" applyAlignment="1">
      <alignment horizontal="right" vertical="top" wrapText="1"/>
    </xf>
    <xf numFmtId="164" fontId="6" fillId="8" borderId="5" xfId="0" applyNumberFormat="1" applyFont="1" applyFill="1" applyBorder="1" applyAlignment="1">
      <alignment horizontal="right" vertical="top" wrapText="1"/>
    </xf>
    <xf numFmtId="0" fontId="17" fillId="14" borderId="5" xfId="0" applyFont="1" applyFill="1" applyBorder="1" applyAlignment="1">
      <alignment horizontal="left" vertical="top" wrapText="1"/>
    </xf>
    <xf numFmtId="0" fontId="17" fillId="14" borderId="5" xfId="0" applyFont="1" applyFill="1" applyBorder="1" applyAlignment="1">
      <alignment horizontal="right" vertical="top" wrapText="1"/>
    </xf>
    <xf numFmtId="0" fontId="17" fillId="14" borderId="5" xfId="0" applyFont="1" applyFill="1" applyBorder="1" applyAlignment="1">
      <alignment horizontal="center" vertical="top" wrapText="1"/>
    </xf>
    <xf numFmtId="4" fontId="17" fillId="14" borderId="5" xfId="0" applyNumberFormat="1" applyFont="1" applyFill="1" applyBorder="1" applyAlignment="1">
      <alignment horizontal="right" vertical="top" wrapText="1"/>
    </xf>
    <xf numFmtId="164" fontId="17" fillId="14" borderId="5" xfId="0" applyNumberFormat="1" applyFont="1" applyFill="1" applyBorder="1" applyAlignment="1">
      <alignment horizontal="right" vertical="top" wrapText="1"/>
    </xf>
    <xf numFmtId="0" fontId="13" fillId="14" borderId="0" xfId="0" applyFont="1" applyFill="1" applyAlignment="1">
      <alignment horizontal="center" vertical="top" wrapText="1"/>
    </xf>
    <xf numFmtId="0" fontId="9" fillId="14" borderId="0" xfId="0" applyFont="1" applyFill="1" applyAlignment="1">
      <alignment horizontal="right" vertical="top" wrapText="1"/>
    </xf>
    <xf numFmtId="0" fontId="13" fillId="14" borderId="0" xfId="0" applyFont="1" applyFill="1" applyAlignment="1">
      <alignment horizontal="left" vertical="top" wrapText="1"/>
    </xf>
    <xf numFmtId="4" fontId="9" fillId="14" borderId="0" xfId="0" applyNumberFormat="1" applyFont="1" applyFill="1" applyAlignment="1">
      <alignment horizontal="right" vertical="top" wrapText="1"/>
    </xf>
    <xf numFmtId="0" fontId="9" fillId="14" borderId="0" xfId="0" applyFont="1" applyFill="1" applyAlignment="1">
      <alignment horizontal="center" vertical="top" wrapText="1"/>
    </xf>
    <xf numFmtId="0" fontId="17" fillId="15" borderId="5" xfId="0" applyFont="1" applyFill="1" applyBorder="1" applyAlignment="1">
      <alignment horizontal="left" vertical="top" wrapText="1"/>
    </xf>
    <xf numFmtId="0" fontId="17" fillId="15" borderId="5" xfId="0" applyFont="1" applyFill="1" applyBorder="1" applyAlignment="1">
      <alignment horizontal="right" vertical="top" wrapText="1"/>
    </xf>
    <xf numFmtId="0" fontId="17" fillId="15" borderId="5" xfId="0" applyFont="1" applyFill="1" applyBorder="1" applyAlignment="1">
      <alignment horizontal="center" vertical="top" wrapText="1"/>
    </xf>
    <xf numFmtId="165" fontId="17" fillId="15" borderId="5" xfId="0" applyNumberFormat="1" applyFont="1" applyFill="1" applyBorder="1" applyAlignment="1">
      <alignment horizontal="right" vertical="top" wrapText="1"/>
    </xf>
    <xf numFmtId="4" fontId="17" fillId="15" borderId="5" xfId="0" applyNumberFormat="1" applyFont="1" applyFill="1" applyBorder="1" applyAlignment="1">
      <alignment horizontal="right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right" vertical="top" wrapText="1"/>
    </xf>
    <xf numFmtId="0" fontId="13" fillId="0" borderId="5" xfId="0" applyFont="1" applyBorder="1" applyAlignment="1">
      <alignment horizontal="center" vertical="top" wrapText="1"/>
    </xf>
    <xf numFmtId="165" fontId="13" fillId="0" borderId="5" xfId="0" applyNumberFormat="1" applyFont="1" applyBorder="1" applyAlignment="1">
      <alignment horizontal="right" vertical="top" wrapText="1"/>
    </xf>
    <xf numFmtId="4" fontId="13" fillId="0" borderId="5" xfId="0" applyNumberFormat="1" applyFont="1" applyBorder="1" applyAlignment="1">
      <alignment horizontal="right" vertical="top" wrapText="1"/>
    </xf>
    <xf numFmtId="0" fontId="13" fillId="14" borderId="0" xfId="0" applyFont="1" applyFill="1" applyAlignment="1">
      <alignment horizontal="right" vertical="top" wrapText="1"/>
    </xf>
    <xf numFmtId="4" fontId="13" fillId="14" borderId="0" xfId="0" applyNumberFormat="1" applyFont="1" applyFill="1" applyAlignment="1">
      <alignment horizontal="right" vertical="top" wrapText="1"/>
    </xf>
    <xf numFmtId="165" fontId="9" fillId="14" borderId="0" xfId="0" applyNumberFormat="1" applyFont="1" applyFill="1" applyAlignment="1">
      <alignment horizontal="right" vertical="top" wrapText="1"/>
    </xf>
    <xf numFmtId="0" fontId="17" fillId="14" borderId="6" xfId="0" applyFont="1" applyFill="1" applyBorder="1" applyAlignment="1">
      <alignment horizontal="left" vertical="top" wrapText="1"/>
    </xf>
    <xf numFmtId="0" fontId="17" fillId="8" borderId="7" xfId="0" applyFont="1" applyFill="1" applyBorder="1" applyAlignment="1">
      <alignment horizontal="right" vertical="top" wrapText="1"/>
    </xf>
    <xf numFmtId="0" fontId="2" fillId="16" borderId="0" xfId="0" applyFont="1" applyFill="1" applyAlignment="1">
      <alignment horizontal="left" vertical="top"/>
    </xf>
    <xf numFmtId="0" fontId="9" fillId="16" borderId="0" xfId="0" applyFont="1" applyFill="1" applyAlignment="1">
      <alignment horizontal="left" vertical="top"/>
    </xf>
    <xf numFmtId="0" fontId="18" fillId="16" borderId="0" xfId="0" applyFont="1" applyFill="1" applyAlignment="1">
      <alignment horizontal="left" vertical="top" wrapText="1"/>
    </xf>
    <xf numFmtId="0" fontId="18" fillId="16" borderId="0" xfId="0" applyFont="1" applyFill="1" applyAlignment="1">
      <alignment vertical="top"/>
    </xf>
    <xf numFmtId="0" fontId="18" fillId="16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166" fontId="21" fillId="17" borderId="10" xfId="2" applyFont="1" applyFill="1" applyBorder="1" applyAlignment="1">
      <alignment horizontal="center" vertical="center" wrapText="1"/>
    </xf>
    <xf numFmtId="166" fontId="22" fillId="0" borderId="8" xfId="2" applyFont="1" applyBorder="1" applyAlignment="1">
      <alignment horizontal="left" vertical="center" wrapText="1"/>
    </xf>
    <xf numFmtId="168" fontId="23" fillId="0" borderId="9" xfId="3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/>
    <xf numFmtId="2" fontId="23" fillId="0" borderId="10" xfId="3" applyNumberFormat="1" applyFont="1" applyFill="1" applyBorder="1" applyAlignment="1" applyProtection="1">
      <alignment horizontal="center" vertical="center" wrapText="1"/>
    </xf>
    <xf numFmtId="166" fontId="22" fillId="0" borderId="13" xfId="2" applyFont="1" applyBorder="1" applyAlignment="1">
      <alignment horizontal="left" vertical="center" wrapText="1"/>
    </xf>
    <xf numFmtId="168" fontId="23" fillId="0" borderId="14" xfId="3" applyNumberFormat="1" applyFont="1" applyFill="1" applyBorder="1" applyAlignment="1" applyProtection="1">
      <alignment horizontal="center" vertical="center" wrapText="1"/>
      <protection locked="0"/>
    </xf>
    <xf numFmtId="169" fontId="25" fillId="0" borderId="0" xfId="4" applyFont="1"/>
    <xf numFmtId="10" fontId="25" fillId="0" borderId="0" xfId="0" applyNumberFormat="1" applyFont="1"/>
    <xf numFmtId="169" fontId="25" fillId="0" borderId="0" xfId="0" applyNumberFormat="1" applyFont="1"/>
    <xf numFmtId="10" fontId="25" fillId="0" borderId="0" xfId="1" applyNumberFormat="1" applyFont="1"/>
    <xf numFmtId="166" fontId="22" fillId="0" borderId="11" xfId="2" applyFont="1" applyBorder="1" applyAlignment="1">
      <alignment horizontal="left" vertical="center" wrapText="1"/>
    </xf>
    <xf numFmtId="166" fontId="26" fillId="18" borderId="15" xfId="2" applyFont="1" applyFill="1" applyBorder="1" applyAlignment="1">
      <alignment horizontal="left" vertical="center"/>
    </xf>
    <xf numFmtId="168" fontId="26" fillId="18" borderId="16" xfId="3" applyNumberFormat="1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166" fontId="23" fillId="0" borderId="0" xfId="2" applyFont="1" applyAlignment="1">
      <alignment vertical="center" wrapText="1"/>
    </xf>
    <xf numFmtId="0" fontId="23" fillId="0" borderId="0" xfId="5" applyFont="1" applyAlignment="1">
      <alignment horizontal="left" vertical="center"/>
    </xf>
    <xf numFmtId="0" fontId="22" fillId="0" borderId="0" xfId="5" applyFont="1" applyAlignment="1">
      <alignment horizontal="left" vertical="center"/>
    </xf>
    <xf numFmtId="0" fontId="22" fillId="0" borderId="0" xfId="5" applyFont="1" applyAlignment="1">
      <alignment horizontal="center" vertical="center"/>
    </xf>
    <xf numFmtId="0" fontId="22" fillId="0" borderId="0" xfId="5" applyFont="1" applyAlignment="1">
      <alignment vertical="center"/>
    </xf>
    <xf numFmtId="166" fontId="23" fillId="0" borderId="0" xfId="2" applyFont="1" applyAlignment="1">
      <alignment vertical="center"/>
    </xf>
    <xf numFmtId="166" fontId="31" fillId="0" borderId="0" xfId="2" applyFont="1" applyAlignment="1">
      <alignment vertical="center"/>
    </xf>
    <xf numFmtId="166" fontId="31" fillId="0" borderId="0" xfId="2" applyFont="1" applyAlignment="1">
      <alignment horizontal="left" vertical="center"/>
    </xf>
    <xf numFmtId="166" fontId="29" fillId="0" borderId="0" xfId="2" applyFont="1" applyAlignment="1">
      <alignment horizontal="left" vertical="center"/>
    </xf>
    <xf numFmtId="166" fontId="31" fillId="0" borderId="0" xfId="2" applyFont="1" applyAlignment="1">
      <alignment horizontal="right" vertical="center"/>
    </xf>
    <xf numFmtId="10" fontId="29" fillId="0" borderId="0" xfId="6" applyNumberFormat="1" applyFont="1" applyFill="1" applyAlignment="1" applyProtection="1">
      <alignment horizontal="center" vertical="center"/>
    </xf>
    <xf numFmtId="0" fontId="31" fillId="19" borderId="0" xfId="7" applyFont="1" applyFill="1" applyAlignment="1">
      <alignment vertical="center"/>
    </xf>
    <xf numFmtId="0" fontId="31" fillId="19" borderId="0" xfId="8" applyFill="1" applyAlignment="1">
      <alignment vertical="center"/>
    </xf>
    <xf numFmtId="0" fontId="32" fillId="19" borderId="0" xfId="9" applyFont="1" applyFill="1" applyAlignment="1">
      <alignment vertical="center"/>
    </xf>
    <xf numFmtId="0" fontId="29" fillId="18" borderId="18" xfId="7" applyFont="1" applyFill="1" applyBorder="1" applyAlignment="1">
      <alignment vertical="center" wrapText="1"/>
    </xf>
    <xf numFmtId="0" fontId="29" fillId="18" borderId="19" xfId="7" applyFont="1" applyFill="1" applyBorder="1" applyAlignment="1">
      <alignment vertical="center" wrapText="1"/>
    </xf>
    <xf numFmtId="0" fontId="31" fillId="18" borderId="20" xfId="7" applyFont="1" applyFill="1" applyBorder="1" applyAlignment="1">
      <alignment horizontal="center" vertical="center" wrapText="1"/>
    </xf>
    <xf numFmtId="0" fontId="31" fillId="18" borderId="21" xfId="7" applyFont="1" applyFill="1" applyBorder="1" applyAlignment="1">
      <alignment horizontal="center" vertical="center" wrapText="1"/>
    </xf>
    <xf numFmtId="0" fontId="31" fillId="0" borderId="0" xfId="7" applyFont="1" applyAlignment="1">
      <alignment horizontal="left" vertical="center"/>
    </xf>
    <xf numFmtId="0" fontId="33" fillId="19" borderId="25" xfId="7" applyFont="1" applyFill="1" applyBorder="1" applyAlignment="1">
      <alignment horizontal="center" vertical="center" wrapText="1"/>
    </xf>
    <xf numFmtId="0" fontId="33" fillId="19" borderId="17" xfId="7" applyFont="1" applyFill="1" applyBorder="1" applyAlignment="1">
      <alignment horizontal="left" vertical="center" wrapText="1"/>
    </xf>
    <xf numFmtId="10" fontId="33" fillId="19" borderId="17" xfId="7" applyNumberFormat="1" applyFont="1" applyFill="1" applyBorder="1" applyAlignment="1">
      <alignment horizontal="center" vertical="center" shrinkToFit="1"/>
    </xf>
    <xf numFmtId="10" fontId="33" fillId="19" borderId="26" xfId="7" applyNumberFormat="1" applyFont="1" applyFill="1" applyBorder="1" applyAlignment="1">
      <alignment horizontal="center" vertical="center" shrinkToFit="1"/>
    </xf>
    <xf numFmtId="0" fontId="34" fillId="19" borderId="25" xfId="7" applyFont="1" applyFill="1" applyBorder="1" applyAlignment="1">
      <alignment horizontal="center" vertical="center" wrapText="1"/>
    </xf>
    <xf numFmtId="0" fontId="34" fillId="19" borderId="17" xfId="7" applyFont="1" applyFill="1" applyBorder="1" applyAlignment="1">
      <alignment horizontal="center" vertical="center" wrapText="1"/>
    </xf>
    <xf numFmtId="10" fontId="34" fillId="19" borderId="17" xfId="7" applyNumberFormat="1" applyFont="1" applyFill="1" applyBorder="1" applyAlignment="1">
      <alignment horizontal="center" vertical="center" shrinkToFit="1"/>
    </xf>
    <xf numFmtId="10" fontId="34" fillId="19" borderId="26" xfId="7" applyNumberFormat="1" applyFont="1" applyFill="1" applyBorder="1" applyAlignment="1">
      <alignment horizontal="center" vertical="center" shrinkToFit="1"/>
    </xf>
    <xf numFmtId="0" fontId="33" fillId="19" borderId="26" xfId="7" applyFont="1" applyFill="1" applyBorder="1" applyAlignment="1">
      <alignment horizontal="center" vertical="center" wrapText="1"/>
    </xf>
    <xf numFmtId="0" fontId="33" fillId="19" borderId="17" xfId="7" applyFont="1" applyFill="1" applyBorder="1" applyAlignment="1">
      <alignment horizontal="justify" vertical="center" wrapText="1"/>
    </xf>
    <xf numFmtId="10" fontId="34" fillId="18" borderId="31" xfId="7" applyNumberFormat="1" applyFont="1" applyFill="1" applyBorder="1" applyAlignment="1">
      <alignment horizontal="center" vertical="center" shrinkToFit="1"/>
    </xf>
    <xf numFmtId="10" fontId="34" fillId="18" borderId="32" xfId="7" applyNumberFormat="1" applyFont="1" applyFill="1" applyBorder="1" applyAlignment="1">
      <alignment horizontal="center" vertical="center" shrinkToFit="1"/>
    </xf>
    <xf numFmtId="43" fontId="31" fillId="0" borderId="0" xfId="10" applyFont="1" applyAlignment="1">
      <alignment horizontal="left" vertical="center"/>
    </xf>
    <xf numFmtId="0" fontId="1" fillId="0" borderId="0" xfId="7" applyAlignment="1">
      <alignment vertical="center" wrapText="1"/>
    </xf>
    <xf numFmtId="0" fontId="1" fillId="0" borderId="0" xfId="7" applyAlignment="1">
      <alignment horizontal="center" vertical="center" wrapText="1"/>
    </xf>
    <xf numFmtId="0" fontId="16" fillId="0" borderId="0" xfId="7" applyFont="1" applyAlignment="1">
      <alignment vertical="center" wrapText="1"/>
    </xf>
    <xf numFmtId="0" fontId="16" fillId="0" borderId="0" xfId="7" applyFont="1" applyAlignment="1">
      <alignment horizontal="center" vertical="center" wrapText="1"/>
    </xf>
    <xf numFmtId="43" fontId="16" fillId="0" borderId="0" xfId="10" applyFont="1" applyAlignment="1">
      <alignment vertical="center" wrapText="1"/>
    </xf>
    <xf numFmtId="0" fontId="16" fillId="20" borderId="17" xfId="7" applyFont="1" applyFill="1" applyBorder="1" applyAlignment="1">
      <alignment horizontal="center" vertical="center" wrapText="1"/>
    </xf>
    <xf numFmtId="0" fontId="37" fillId="20" borderId="17" xfId="11" applyFont="1" applyFill="1" applyBorder="1" applyAlignment="1">
      <alignment horizontal="left" vertical="center" wrapText="1"/>
    </xf>
    <xf numFmtId="0" fontId="37" fillId="20" borderId="17" xfId="11" applyFont="1" applyFill="1" applyBorder="1" applyAlignment="1">
      <alignment horizontal="center" vertical="center" wrapText="1"/>
    </xf>
    <xf numFmtId="0" fontId="1" fillId="0" borderId="17" xfId="7" applyBorder="1" applyAlignment="1">
      <alignment horizontal="center" vertical="center" wrapText="1"/>
    </xf>
    <xf numFmtId="0" fontId="1" fillId="0" borderId="17" xfId="7" applyBorder="1" applyAlignment="1">
      <alignment vertical="center" wrapText="1"/>
    </xf>
    <xf numFmtId="43" fontId="0" fillId="0" borderId="17" xfId="10" applyFont="1" applyBorder="1" applyAlignment="1">
      <alignment horizontal="center" vertical="center" wrapText="1"/>
    </xf>
    <xf numFmtId="43" fontId="16" fillId="0" borderId="17" xfId="10" applyFont="1" applyBorder="1" applyAlignment="1">
      <alignment vertical="center" wrapText="1"/>
    </xf>
    <xf numFmtId="0" fontId="1" fillId="0" borderId="17" xfId="7" applyBorder="1" applyAlignment="1">
      <alignment horizontal="right" vertical="center" wrapText="1"/>
    </xf>
    <xf numFmtId="43" fontId="16" fillId="0" borderId="0" xfId="10" applyFont="1" applyBorder="1" applyAlignment="1">
      <alignment vertical="center" wrapText="1"/>
    </xf>
    <xf numFmtId="0" fontId="38" fillId="20" borderId="17" xfId="7" applyFont="1" applyFill="1" applyBorder="1" applyAlignment="1">
      <alignment horizontal="center" vertical="center" wrapText="1"/>
    </xf>
    <xf numFmtId="0" fontId="39" fillId="20" borderId="17" xfId="11" applyFont="1" applyFill="1" applyBorder="1" applyAlignment="1">
      <alignment horizontal="center" vertical="center" wrapText="1"/>
    </xf>
    <xf numFmtId="0" fontId="40" fillId="20" borderId="17" xfId="1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9" fillId="9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center" wrapText="1"/>
    </xf>
    <xf numFmtId="0" fontId="0" fillId="0" borderId="0" xfId="0"/>
    <xf numFmtId="0" fontId="4" fillId="4" borderId="1" xfId="0" applyFont="1" applyFill="1" applyBorder="1" applyAlignment="1">
      <alignment horizontal="left" vertical="top" wrapText="1"/>
    </xf>
    <xf numFmtId="0" fontId="6" fillId="6" borderId="3" xfId="0" applyFont="1" applyFill="1" applyBorder="1" applyAlignment="1">
      <alignment horizontal="left" vertical="top" wrapText="1"/>
    </xf>
    <xf numFmtId="0" fontId="11" fillId="11" borderId="0" xfId="0" applyFont="1" applyFill="1" applyAlignment="1">
      <alignment horizontal="right" vertical="top" wrapText="1"/>
    </xf>
    <xf numFmtId="4" fontId="12" fillId="12" borderId="0" xfId="0" applyNumberFormat="1" applyFont="1" applyFill="1" applyAlignment="1">
      <alignment horizontal="right" vertical="top" wrapText="1"/>
    </xf>
    <xf numFmtId="0" fontId="14" fillId="14" borderId="0" xfId="0" applyFont="1" applyFill="1" applyAlignment="1">
      <alignment horizontal="center" vertical="top" wrapText="1"/>
    </xf>
    <xf numFmtId="0" fontId="2" fillId="14" borderId="0" xfId="0" applyFont="1" applyFill="1" applyAlignment="1">
      <alignment horizontal="left" vertical="top" wrapText="1"/>
    </xf>
    <xf numFmtId="0" fontId="9" fillId="14" borderId="0" xfId="0" applyFont="1" applyFill="1" applyAlignment="1">
      <alignment horizontal="left" vertical="top" wrapText="1"/>
    </xf>
    <xf numFmtId="0" fontId="9" fillId="14" borderId="0" xfId="0" applyFont="1" applyFill="1" applyAlignment="1">
      <alignment horizontal="right" vertical="top" wrapText="1"/>
    </xf>
    <xf numFmtId="4" fontId="9" fillId="14" borderId="0" xfId="0" applyNumberFormat="1" applyFont="1" applyFill="1" applyAlignment="1">
      <alignment horizontal="right" vertical="top" wrapText="1"/>
    </xf>
    <xf numFmtId="0" fontId="13" fillId="14" borderId="0" xfId="0" applyFont="1" applyFill="1" applyAlignment="1">
      <alignment horizontal="center" vertical="top" wrapText="1"/>
    </xf>
    <xf numFmtId="0" fontId="2" fillId="14" borderId="0" xfId="0" applyFont="1" applyFill="1" applyAlignment="1">
      <alignment horizontal="center" wrapText="1"/>
    </xf>
    <xf numFmtId="0" fontId="6" fillId="8" borderId="5" xfId="0" applyFont="1" applyFill="1" applyBorder="1" applyAlignment="1">
      <alignment horizontal="left" vertical="top" wrapText="1"/>
    </xf>
    <xf numFmtId="0" fontId="2" fillId="14" borderId="5" xfId="0" applyFont="1" applyFill="1" applyBorder="1" applyAlignment="1">
      <alignment horizontal="left" vertical="top" wrapText="1"/>
    </xf>
    <xf numFmtId="0" fontId="17" fillId="15" borderId="5" xfId="0" applyFont="1" applyFill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14" borderId="0" xfId="0" applyFont="1" applyFill="1" applyAlignment="1">
      <alignment horizontal="right" vertical="top" wrapText="1"/>
    </xf>
    <xf numFmtId="0" fontId="2" fillId="16" borderId="0" xfId="0" applyFont="1" applyFill="1" applyAlignment="1">
      <alignment horizontal="left" vertical="top"/>
    </xf>
    <xf numFmtId="0" fontId="9" fillId="16" borderId="0" xfId="0" applyFont="1" applyFill="1" applyAlignment="1">
      <alignment horizontal="left" vertical="top" wrapText="1"/>
    </xf>
    <xf numFmtId="0" fontId="2" fillId="16" borderId="0" xfId="0" applyFont="1" applyFill="1" applyAlignment="1">
      <alignment horizontal="center" wrapText="1"/>
    </xf>
    <xf numFmtId="166" fontId="20" fillId="17" borderId="8" xfId="2" applyFont="1" applyFill="1" applyBorder="1" applyAlignment="1">
      <alignment horizontal="center" vertical="center"/>
    </xf>
    <xf numFmtId="166" fontId="20" fillId="17" borderId="11" xfId="2" applyFont="1" applyFill="1" applyBorder="1" applyAlignment="1">
      <alignment horizontal="center" vertical="center"/>
    </xf>
    <xf numFmtId="166" fontId="20" fillId="17" borderId="9" xfId="2" applyFont="1" applyFill="1" applyBorder="1" applyAlignment="1">
      <alignment horizontal="center" vertical="center" wrapText="1"/>
    </xf>
    <xf numFmtId="166" fontId="20" fillId="17" borderId="12" xfId="2" applyFont="1" applyFill="1" applyBorder="1" applyAlignment="1">
      <alignment horizontal="center" vertical="center" wrapText="1"/>
    </xf>
    <xf numFmtId="166" fontId="21" fillId="17" borderId="10" xfId="2" applyFont="1" applyFill="1" applyBorder="1" applyAlignment="1">
      <alignment horizontal="center" vertical="center" wrapText="1"/>
    </xf>
    <xf numFmtId="0" fontId="27" fillId="0" borderId="17" xfId="5" applyFont="1" applyBorder="1" applyAlignment="1">
      <alignment horizontal="left" vertical="center" wrapText="1"/>
    </xf>
    <xf numFmtId="166" fontId="22" fillId="0" borderId="0" xfId="2" applyFont="1" applyAlignment="1">
      <alignment horizontal="center" vertical="center" wrapText="1"/>
    </xf>
    <xf numFmtId="166" fontId="23" fillId="0" borderId="0" xfId="2" applyFont="1" applyAlignment="1">
      <alignment horizontal="justify" vertical="center"/>
    </xf>
    <xf numFmtId="166" fontId="23" fillId="0" borderId="0" xfId="2" applyFont="1" applyAlignment="1">
      <alignment horizontal="center" vertical="center" wrapText="1"/>
    </xf>
    <xf numFmtId="0" fontId="34" fillId="18" borderId="30" xfId="7" applyFont="1" applyFill="1" applyBorder="1" applyAlignment="1">
      <alignment horizontal="center" vertical="center" wrapText="1"/>
    </xf>
    <xf numFmtId="0" fontId="34" fillId="18" borderId="31" xfId="7" applyFont="1" applyFill="1" applyBorder="1" applyAlignment="1">
      <alignment horizontal="center" vertical="center" wrapText="1"/>
    </xf>
    <xf numFmtId="0" fontId="31" fillId="0" borderId="0" xfId="7" applyFont="1" applyAlignment="1">
      <alignment horizontal="left" vertical="center" wrapText="1"/>
    </xf>
    <xf numFmtId="166" fontId="29" fillId="0" borderId="0" xfId="2" applyFont="1" applyAlignment="1">
      <alignment horizontal="left" vertical="center" wrapText="1"/>
    </xf>
    <xf numFmtId="166" fontId="29" fillId="0" borderId="0" xfId="2" applyFont="1" applyAlignment="1">
      <alignment horizontal="center" vertical="center"/>
    </xf>
    <xf numFmtId="0" fontId="31" fillId="19" borderId="22" xfId="7" applyFont="1" applyFill="1" applyBorder="1" applyAlignment="1">
      <alignment horizontal="center" vertical="center" wrapText="1"/>
    </xf>
    <xf numFmtId="0" fontId="31" fillId="19" borderId="23" xfId="7" applyFont="1" applyFill="1" applyBorder="1" applyAlignment="1">
      <alignment horizontal="center" vertical="center" wrapText="1"/>
    </xf>
    <xf numFmtId="0" fontId="31" fillId="19" borderId="24" xfId="7" applyFont="1" applyFill="1" applyBorder="1" applyAlignment="1">
      <alignment horizontal="center" vertical="center" wrapText="1"/>
    </xf>
    <xf numFmtId="0" fontId="33" fillId="19" borderId="27" xfId="7" applyFont="1" applyFill="1" applyBorder="1" applyAlignment="1">
      <alignment horizontal="center" vertical="center" wrapText="1"/>
    </xf>
    <xf numFmtId="0" fontId="33" fillId="19" borderId="28" xfId="7" applyFont="1" applyFill="1" applyBorder="1" applyAlignment="1">
      <alignment horizontal="center" vertical="center" wrapText="1"/>
    </xf>
    <xf numFmtId="0" fontId="33" fillId="19" borderId="29" xfId="7" applyFont="1" applyFill="1" applyBorder="1" applyAlignment="1">
      <alignment horizontal="center" vertical="center" wrapText="1"/>
    </xf>
    <xf numFmtId="0" fontId="16" fillId="20" borderId="17" xfId="7" applyFont="1" applyFill="1" applyBorder="1" applyAlignment="1">
      <alignment horizontal="center" vertical="center" wrapText="1"/>
    </xf>
    <xf numFmtId="43" fontId="16" fillId="20" borderId="17" xfId="10" applyFont="1" applyFill="1" applyBorder="1" applyAlignment="1">
      <alignment horizontal="center" vertical="center" wrapText="1"/>
    </xf>
    <xf numFmtId="0" fontId="35" fillId="0" borderId="0" xfId="7" applyFont="1" applyAlignment="1">
      <alignment horizontal="center" vertical="center" wrapText="1"/>
    </xf>
  </cellXfs>
  <cellStyles count="12">
    <cellStyle name="Hiperlink 2" xfId="11" xr:uid="{5251CBE4-2414-486B-9C11-D0AD916E5B12}"/>
    <cellStyle name="Moeda 2" xfId="4" xr:uid="{5FB93205-BA06-41F7-B81E-C0C05486F29E}"/>
    <cellStyle name="Normal" xfId="0" builtinId="0"/>
    <cellStyle name="Normal 2" xfId="7" xr:uid="{95CBE964-E213-4976-98CF-7A05822ED4BD}"/>
    <cellStyle name="Normal 2 2 3" xfId="5" xr:uid="{DB68E407-2B35-470E-B682-A15968591B81}"/>
    <cellStyle name="Normal 3 2" xfId="2" xr:uid="{B4B8B3F0-FDF5-433E-9954-CC88B637E023}"/>
    <cellStyle name="Normal_CS-COMP" xfId="8" xr:uid="{6490CCE0-082F-41F2-9024-42E95D41AE72}"/>
    <cellStyle name="Normal_RESESTR (2)" xfId="9" xr:uid="{58B9EFC4-B508-476A-8520-280275039C5E}"/>
    <cellStyle name="Porcentagem" xfId="1" builtinId="5"/>
    <cellStyle name="Porcentagem 2" xfId="6" xr:uid="{66FFF7E6-4A32-4EC0-8929-5DB5384C472F}"/>
    <cellStyle name="Vírgula 2" xfId="10" xr:uid="{4291B354-4533-4BE4-ACFC-EAAA07D4BB37}"/>
    <cellStyle name="Vírgula 2 2" xfId="3" xr:uid="{BF184985-8F7D-4819-BC4B-32B7D83A54F6}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8953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854319</xdr:colOff>
      <xdr:row>24</xdr:row>
      <xdr:rowOff>168274</xdr:rowOff>
    </xdr:from>
    <xdr:to>
      <xdr:col>2</xdr:col>
      <xdr:colOff>701820</xdr:colOff>
      <xdr:row>27</xdr:row>
      <xdr:rowOff>126999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A785CA5F-65EC-4182-8EFD-DA67C9E66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19" y="6816724"/>
          <a:ext cx="3574951" cy="492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multiseg.com.br/3774/detector-ptico-de-fumaa-enderevel-ip20-24v-dfe-520-intelbras?gad_source=4&amp;gad_campaignid=21876169838&amp;gbraid=0AAAAAqTArchMPrkiDeLXh6UjPIvCJ8Q4l&amp;gclid=CjwKCAjwgeLHBhBuEiwAL5gNEbwF9dYJdTY-dHpbEGTI-MAz_Ad-fSv3O8W7AfGVyDDTtJEFbWzsLhoC4jEQAvD_BwE" TargetMode="External"/><Relationship Id="rId18" Type="http://schemas.openxmlformats.org/officeDocument/2006/relationships/hyperlink" Target="https://www.multiseg.com.br/4488/acionador-manual-enderevel-com-sirene-ip20-24v-ame-522?gad_source=4&amp;gad_campaignid=21876169838&amp;gbraid=0AAAAAqTArci_P9QIgzSSYb18px1RKgUlD&amp;gclid=CjwKCAjw6vHHBhBwEiwAq4zvA51OTRttgLRWLYHEfLix2U1OUKyHp2tDSIIS4KsE2hXAMdOmtS338xoCSKQQAvD_BwE" TargetMode="External"/><Relationship Id="rId26" Type="http://schemas.openxmlformats.org/officeDocument/2006/relationships/hyperlink" Target="https://www.megathor.com.br/alarme-de-incendio/central-de-alarme/modulo-de-entrada-ou-saida-intelbras-mio-521?srsltid=AfmBOop2by96k_ap0cDvAHheIufCGQ3QM07tdgute5aJwmbJ9IDE97uU" TargetMode="External"/><Relationship Id="rId39" Type="http://schemas.openxmlformats.org/officeDocument/2006/relationships/printerSettings" Target="../printerSettings/printerSettings7.bin"/><Relationship Id="rId21" Type="http://schemas.openxmlformats.org/officeDocument/2006/relationships/hyperlink" Target="https://www.upperseg.com.br/deteccao-e-alarme-de-incendio/acessorios/isolador-de-laco-alarme-de-incendio-intelbras-idl-521-v2/?gad_source=4&amp;gad_campaignid=17071887064&amp;gbraid=0AAAAADtWOg8ccfizbsbbJEs-8wJKGBNg7&amp;gclid=CjwKCAjw6vHHBhBwEiwAq4zvA33TsKk_7hE2oti1TR-RBhE1CUZw21lcf4hbbRZWqDXdoRBwJQ8LXBoC7DYQAvD_BwE" TargetMode="External"/><Relationship Id="rId34" Type="http://schemas.openxmlformats.org/officeDocument/2006/relationships/hyperlink" Target="https://www.megathor.com.br/dobradica-porta-fogo-mola?parceiro=2543&amp;srsltid=AfmBOorfFoDe_caZazvscUrRQJ-R9lBQkPlj5W0y8U4VhcZU7OCSRJEL_Os" TargetMode="External"/><Relationship Id="rId7" Type="http://schemas.openxmlformats.org/officeDocument/2006/relationships/hyperlink" Target="https://www.magazineluiza.com.br/central-de-alarme-de-incendio-enderecavel-cie-1250-intelbras/p/602407000/cj/seps/?&amp;seller_id=digimania&amp;utm_source=google&amp;utm_medium=cpc&amp;utm_term=82073&amp;utm_campaign=google_eco_per_ven_pla_ca_sor_teste-full-bau_3p_ci-cj-csp&amp;utm_content=&amp;partner_id=82073&amp;gclsrc=aw.ds&amp;gad_source=4&amp;gad_campaignid=23097251702&amp;gbraid=0AAAAAD4zZmRC0qML4qbnLGwekChkW2mLW&amp;gclid=CjwKCAjwgeLHBhBuEiwAL5gNEbPr72lNiGwFAGXhwJ6-ERSfH1UZHUfag1_9pchdMhe33cxUoXQAXhoC_04QAvD_BwE" TargetMode="External"/><Relationship Id="rId12" Type="http://schemas.openxmlformats.org/officeDocument/2006/relationships/hyperlink" Target="https://www.upperseg.com.br/deteccao-e-alarme-de-incendio/detector-de-fumaca-e-temperatura/detector-de-fumaca-enderecavel-dfe-521-intelbras/?gad_source=1&amp;gad_campaignid=17067367149&amp;gbraid=0AAAAADtWOg9taNo9HJ4HYJiZonFitlVOh&amp;gclid=CjwKCAjwgeLHBhBuEiwAL5gNEZh86Y_Ls7-wzgMCck3OJED27kqDyBpP9tkobjjxzFWY8_LqLT0bPBoCs8IQAvD_BwE" TargetMode="External"/><Relationship Id="rId17" Type="http://schemas.openxmlformats.org/officeDocument/2006/relationships/hyperlink" Target="https://www.upperseg.com.br/deteccao-e-alarme-de-incendio/acionadores/acionador-manual-enderecavel-sem-sirene-ame-521-intelbras/?srsltid=AfmBOor-farwu2IuGxksch_I7vASWYgwaej6ZvzF0_PteUtwZPD1EUwI" TargetMode="External"/><Relationship Id="rId25" Type="http://schemas.openxmlformats.org/officeDocument/2006/relationships/hyperlink" Target="https://www.multiseg.com.br/4713/mdulo-de-entrada-sada-enderevel-mio-521-intelbras?srsltid=AfmBOooQWTGxieiauYiiF_bix9pDbbntFdNra0fElTCiHagHSV96xexq" TargetMode="External"/><Relationship Id="rId33" Type="http://schemas.openxmlformats.org/officeDocument/2006/relationships/hyperlink" Target="https://loja.shopfire.com.br/dobradica-de-mola-para-porta-corta-fogo?utm_source=Site&amp;utm_medium=GoogleShopping&amp;utm_campaign=IntegracaoGoogle&amp;srsltid=AfmBOorc6qEwZQq8qzO00m9o34az8_L-5E_qz-nAiThNqZ0d_LyDa0hLJ0o" TargetMode="External"/><Relationship Id="rId38" Type="http://schemas.openxmlformats.org/officeDocument/2006/relationships/hyperlink" Target="https://www.plenobras.com.br/646a5981d496504d21ddc75d/luminaria-emergencia-60-leds-bivolt-completa-6-horas-240lm-segurimax?srsltid=AfmBOorTshEffZFWftqxaboMMsyJOlbDdzCrC5m5VCEksRymhcOy4H0T63k" TargetMode="External"/><Relationship Id="rId2" Type="http://schemas.openxmlformats.org/officeDocument/2006/relationships/hyperlink" Target="https://www.megathor.com.br/alarme-de-incendio/central-de-alarme/repetidora-para-central-enderecavel-intelbras-rp-520?srsltid=AfmBOoqOgMQ1EIGtj4F4c3cSLNUsg6eeK8wXwT5VXWHlhFKIvijke4_c" TargetMode="External"/><Relationship Id="rId16" Type="http://schemas.openxmlformats.org/officeDocument/2006/relationships/hyperlink" Target="https://contraincendio.com.br/produto/alarme-de-incendio/central/central-alarme-de-incendio-enderecavel-cie-1250-intelbras/?srsltid=AfmBOoq5nU62CWSLnNBaYHIpy8PuhtFD417sv5vb5cQLd4L5VrC37V8C" TargetMode="External"/><Relationship Id="rId20" Type="http://schemas.openxmlformats.org/officeDocument/2006/relationships/hyperlink" Target="https://www.megathor.com.br/alarme-de-incendio/central-de-alarme/isolador-de-laco-idl-521-intelbras?srsltid=AfmBOop63roQ0n-SEZf4wbBSKt7KflgnqTIOlkOw0lYHXv7CumZHMX0X" TargetMode="External"/><Relationship Id="rId29" Type="http://schemas.openxmlformats.org/officeDocument/2006/relationships/hyperlink" Target="https://www.amazon.com.br/Ilumina%C3%A7%C3%A3o-Autonomo-BLA-1202-Intelbras/dp/B0DBJ9QPN9/ref=asc_df_B0DBJ9QPN9?mcid=8876e4df7b853ee3826eb3977aa577dd&amp;tag=googleshopp00-20&amp;linkCode=df0&amp;hvadid=709857067818&amp;hvpos=&amp;hvnetw=g&amp;hvrand=6340234260232449418&amp;hvpone=&amp;hvptwo=&amp;hvqmt=&amp;hvdev=c&amp;hvdvcmdl=&amp;hvlocint=&amp;hvlocphy=9101566&amp;hvtargid=pla-2441386119483&amp;psc=1&amp;language=pt_BR&amp;gad_source=4" TargetMode="External"/><Relationship Id="rId1" Type="http://schemas.openxmlformats.org/officeDocument/2006/relationships/hyperlink" Target="https://contraincendio.com.br/produto/alarme-de-incendio/central/repetidora-central-alarme-de-incendio-enderecavel-rp-520-intelbras/" TargetMode="External"/><Relationship Id="rId6" Type="http://schemas.openxmlformats.org/officeDocument/2006/relationships/hyperlink" Target="https://www.kabum.com.br/produto/213985/central-de-alarme-de-incendio-enderecavel-cie-1250-intelbras?utm_id=21434223541&amp;gad_source=4&amp;gad_campaignid=21423803016&amp;gbraid=0AAAAADx-HyFFZ1p4iXBBVA_GkgcvKXEte&amp;gclid=CjwKCAjwgeLHBhBuEiwAL5gNEbNtOO1SPxMgmVLmn4xSWlJABGyeA8uKBT2aaIJQ9u8JmRdQlpZWQhoCHMUQAvD_BwE" TargetMode="External"/><Relationship Id="rId11" Type="http://schemas.openxmlformats.org/officeDocument/2006/relationships/hyperlink" Target="https://www.upperseg.com.br/deteccao-e-alarme-de-incendio/detector-de-fumaca-e-temperatura/detector-de-temperatura-enderecavel-dte-521-intelbras/?srsltid=AfmBOopHEyuVSRGa9rFp7UCKAyAFreoKkeXUyZ2IF65HR8t3I9LPUvpX" TargetMode="External"/><Relationship Id="rId24" Type="http://schemas.openxmlformats.org/officeDocument/2006/relationships/hyperlink" Target="https://www.upperseg.com.br/deteccao-e-alarme-de-incendio/acessorios/modulo-de-entrada-ou-saida-mio-521-intelbras/?srsltid=AfmBOoqnFEQkhTg3QuI_WHZs7e6NheSGw3cjwrw4NIB_kWql2usXMoHR" TargetMode="External"/><Relationship Id="rId32" Type="http://schemas.openxmlformats.org/officeDocument/2006/relationships/hyperlink" Target="https://www.obramax.com.br/dobradica-porta-corta-fogo-zincada-com-mola-89427065/p?idsku=3899&amp;srsltid=AfmBOopo7DK926YUN87RcdmtLZPlPVzByMoI1XxYuJ-3kjCTKXFlTd5MNoY" TargetMode="External"/><Relationship Id="rId37" Type="http://schemas.openxmlformats.org/officeDocument/2006/relationships/hyperlink" Target="https://www.dimensional.com.br/luminaria-iluminacao-emergencia-60-leds-4-w-110-220-v-6-horas-25922-segurimax/p?idsku=952737&amp;srsltid=AfmBOoqge1pmDkMa4ump9-ntnBokkm73KUqQq9ziK7n2fRm74OCBGRfwSt0" TargetMode="External"/><Relationship Id="rId5" Type="http://schemas.openxmlformats.org/officeDocument/2006/relationships/hyperlink" Target="https://www.upperseg.com.br/deteccao-e-alarme-de-incendio/centrais/central-de-alarme-de-incendio-enderecavel-cie-1250-intelbras/?gad_source=4&amp;gad_campaignid=17071887064&amp;gbraid=0AAAAADtWOg9edT4monGItdGwll3DKFGq-&amp;gclid=CjwKCAjwgeLHBhBuEiwAL5gNEQ_aZUJYacOLEFbRK6aYUFxt3aB07Cmao8BN_CjGF8LkWyFglNq43hoCTikQAvD_BwE" TargetMode="External"/><Relationship Id="rId15" Type="http://schemas.openxmlformats.org/officeDocument/2006/relationships/hyperlink" Target="https://www.amazon.com.br/Detector-Fuma%C3%A7a-Endere%C3%A7%C3%A1vel-521-Intelbras/dp/B0FR3J2WMP/ref=asc_df_B0FR3J2WMP?mcid=fa7578fe46bd328a919a106fe0394842&amp;tag=googleshopp00-20&amp;linkCode=df0&amp;hvadid=709857067818&amp;hvpos=&amp;hvnetw=g&amp;hvrand=16050061635160215494&amp;hvpone=&amp;hvptwo=&amp;hvqmt=&amp;hvdev=c&amp;hvdvcmdl=&amp;hvlocint=&amp;hvlocphy=9101566&amp;hvtargid=pla-2471512235204&amp;psc=1&amp;language=pt_BR&amp;gad_source=4" TargetMode="External"/><Relationship Id="rId23" Type="http://schemas.openxmlformats.org/officeDocument/2006/relationships/hyperlink" Target="https://lojaideatec.com/produtos/detalhes/4610041/isolador-de-laco-idl-521-v2-intelbras-pc/?gad_source=4&amp;gad_campaignid=23164529265&amp;gbraid=0AAAABBEcOH8Mc3NUkYq0oMgzDSkmsTMUg&amp;gclid=CjwKCAjw6vHHBhBwEiwAq4zvAxRHLoYzBDYecHsp5JEhn8rMo4HDVc5f2NZ121-t9uwlZxDIpjDPwRoCsu4QAvD_BwE" TargetMode="External"/><Relationship Id="rId28" Type="http://schemas.openxmlformats.org/officeDocument/2006/relationships/hyperlink" Target="https://contraincendio.com.br/produto/iluminacao-de-emergencia/autonoma/bloco-de-iluminacao-de-emergencia-bla-2202-autonomo-intelbras/?srsltid=AfmBOooaNmila2_yx5f0HbJIMNYif-Ktu6ky7GDYebQoG9U0_Lo_a7eh" TargetMode="External"/><Relationship Id="rId36" Type="http://schemas.openxmlformats.org/officeDocument/2006/relationships/hyperlink" Target="https://www.obramax.com.br/luminaria-de-emergencia-autonoma-60-leds-slim-segurimax-89647873/p?idsku=40356&amp;srsltid=AfmBOory3UO-IEbIlf1SemVSmXO8PEataSiUT-s8m8BtvKO0JHqGAqTNsJ8" TargetMode="External"/><Relationship Id="rId10" Type="http://schemas.openxmlformats.org/officeDocument/2006/relationships/hyperlink" Target="https://www.netalarmes.com.br/detector-de-temperatura-enderecavel-intelbras-dte-521?parceiro=8046&amp;srsltid=AfmBOopoBxj7cZjQl8pXkL22vSW9i7gdqhtDIcuFIP5jnOWZp1RkR_AR8V0" TargetMode="External"/><Relationship Id="rId19" Type="http://schemas.openxmlformats.org/officeDocument/2006/relationships/hyperlink" Target="https://www.netalarmes.com.br/alarme/alarme-de-incendio/sinalizador-audiovisual-enderecavel-intelbras-sav-521e?srsltid=AfmBOorWtRMU1ZivSBAYMsuuPLg4cDVTFiiIYm1__kkmA2MvYDbKCeXM" TargetMode="External"/><Relationship Id="rId31" Type="http://schemas.openxmlformats.org/officeDocument/2006/relationships/hyperlink" Target="https://www.adrofecha.com.br/fechaduras-e-cadeados/dobradicas/dobradica-com-mola-para-portas-corta-fogo-com-fechamento-automatico/?variant_id=1175" TargetMode="External"/><Relationship Id="rId4" Type="http://schemas.openxmlformats.org/officeDocument/2006/relationships/hyperlink" Target="https://www.kabum.com.br/produto/647355/repetidora-para-central-enderecavel-cie-rp520?utm_id=21434223541&amp;gad_source=4&amp;gad_campaignid=21423803016&amp;gbraid=0AAAAADx-HyFFZ1p4iXBBVA_GkgcvKXEte&amp;gclid=CjwKCAjwgeLHBhBuEiwAL5gNEckHV5tJM_WzCZlw5DCyTmhBmtuFWNqTfn8Zei-XNmGM9KTADrfmYxoC5JAQAvD_BwE" TargetMode="External"/><Relationship Id="rId9" Type="http://schemas.openxmlformats.org/officeDocument/2006/relationships/hyperlink" Target="https://www.kabum.com.br/produto/646597/detector-de-temperatura-dte-521?srsltid=AfmBOorFH8tjVg5QOFqW3OpbVctulPaq_xcKY4-4ZxUrPB0kl1Q3tFxXDB8" TargetMode="External"/><Relationship Id="rId14" Type="http://schemas.openxmlformats.org/officeDocument/2006/relationships/hyperlink" Target="https://loja.shopfire.com.br/detector-de-fumaca-enderecavel-dfe-521?utm_source=Site&amp;utm_medium=GoogleShopping&amp;utm_campaign=IntegracaoGoogle&amp;srsltid=AfmBOopM7l3omiRGTDFFr_vdsTIYlnHTiBNokBUgtS1rvvUK_xSNtYrmtsg" TargetMode="External"/><Relationship Id="rId22" Type="http://schemas.openxmlformats.org/officeDocument/2006/relationships/hyperlink" Target="https://www.segurancaetelecom.com.br/p/isolador-de-laco-idl-521?srsltid=AfmBOoo0xIV2cReLk_WvBO7GGKLPMHC2YVCrxC3smjgQGD8f1PtRkG6_" TargetMode="External"/><Relationship Id="rId27" Type="http://schemas.openxmlformats.org/officeDocument/2006/relationships/hyperlink" Target="https://www.eletronicasantana.com.br/modulo-de-entrada-ou-saida-mio-521-4616649-intelbras-20375-00001/p" TargetMode="External"/><Relationship Id="rId30" Type="http://schemas.openxmlformats.org/officeDocument/2006/relationships/hyperlink" Target="https://www.magazineluiza.com.br/bloco-de-iluminacao-bla-2202-intelbras/p/cac1j467h7/bb/prlu/?seller_id=mgazs&amp;region_id=123472&amp;utm_source=google&amp;utm_medium=cpc&amp;utm_term=80681&amp;utm_campaign=google_eco_per_ven_pla_lon_sor_3p_bb-br-itm-li-csp&amp;utm_content=&amp;partner_id=80681&amp;gclsrc=aw.ds&amp;gad_source=4&amp;gad_campaignid=22829495506&amp;gbraid=0AAAAAD4zZmQciFk5STdiZryEXAgV-EUT6&amp;gclid=CjwKCAjw6vHHBhBwEiwAq4zvAzJoQAYFZtym-g6eMzh5fdraO4M6rrSK3zy8IkKB8msFUd6oMiOXlhoCQVIQAvD_BwE" TargetMode="External"/><Relationship Id="rId35" Type="http://schemas.openxmlformats.org/officeDocument/2006/relationships/hyperlink" Target="https://www.andra.com.br/luminaria-emergencia-60-leds-autonoma-litio-slim-segurimax/p?idsku=665&amp;gad_source=4&amp;gad_campaignid=21070779022&amp;gbraid=0AAAAApkqR1s5YnI7H5ztCIGdzFHktnfUr&amp;gclid=CjwKCAjwjffHBhBuEiwAKMb8pPdoZlcsZwVIz517VGuihlmtSc7Tbip92efbxRVxx7EOhuedjhr44BoCCtIQAvD_BwE" TargetMode="External"/><Relationship Id="rId8" Type="http://schemas.openxmlformats.org/officeDocument/2006/relationships/hyperlink" Target="https://contraincendio.com.br/produto/alarme-de-incendio/detector/detector-de-temperatura-enderecavel-dte-520-intelbras/?srsltid=AfmBOootGeTExfGJJ10vwOtCGmyn6bgXbY_sly9vURkLWVI4PcrKMc3R" TargetMode="External"/><Relationship Id="rId3" Type="http://schemas.openxmlformats.org/officeDocument/2006/relationships/hyperlink" Target="https://www.segurancaetelecom.com.br/p/repetidora-para-central-enderecavel-cie-rp520?srsltid=AfmBOopYt9DMGD2S_QFBpeZTak-IsNXmvt4qkzhtCu1SoIwkVsBldjT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"/>
  <sheetViews>
    <sheetView tabSelected="1" showWhiteSpace="0" view="pageBreakPreview" zoomScaleNormal="100" zoomScaleSheetLayoutView="100" workbookViewId="0">
      <selection activeCell="M31" sqref="M31"/>
    </sheetView>
  </sheetViews>
  <sheetFormatPr defaultRowHeight="14" x14ac:dyDescent="0.3"/>
  <cols>
    <col min="1" max="2" width="10" bestFit="1" customWidth="1"/>
    <col min="3" max="3" width="0" hidden="1"/>
    <col min="4" max="4" width="60" bestFit="1" customWidth="1"/>
    <col min="5" max="5" width="30" bestFit="1" customWidth="1"/>
    <col min="6" max="6" width="5" bestFit="1" customWidth="1"/>
    <col min="7" max="10" width="10" bestFit="1" customWidth="1"/>
    <col min="11" max="11" width="34.5" bestFit="1" customWidth="1"/>
  </cols>
  <sheetData>
    <row r="1" spans="1:11" x14ac:dyDescent="0.3">
      <c r="A1" s="1"/>
      <c r="B1" s="1"/>
      <c r="C1" s="1"/>
      <c r="D1" s="1" t="s">
        <v>0</v>
      </c>
      <c r="E1" s="1" t="s">
        <v>1</v>
      </c>
      <c r="F1" s="116" t="s">
        <v>2</v>
      </c>
      <c r="G1" s="116"/>
      <c r="H1" s="116"/>
      <c r="I1" s="116" t="s">
        <v>3</v>
      </c>
      <c r="J1" s="116"/>
      <c r="K1" s="116"/>
    </row>
    <row r="2" spans="1:11" ht="80" customHeight="1" x14ac:dyDescent="0.3">
      <c r="A2" s="5"/>
      <c r="B2" s="5"/>
      <c r="C2" s="5"/>
      <c r="D2" s="5" t="s">
        <v>4</v>
      </c>
      <c r="E2" s="5" t="s">
        <v>5</v>
      </c>
      <c r="F2" s="117" t="s">
        <v>6</v>
      </c>
      <c r="G2" s="117"/>
      <c r="H2" s="117"/>
      <c r="I2" s="117" t="s">
        <v>7</v>
      </c>
      <c r="J2" s="117"/>
      <c r="K2" s="117"/>
    </row>
    <row r="3" spans="1:11" x14ac:dyDescent="0.3">
      <c r="A3" s="118" t="s">
        <v>8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</row>
    <row r="4" spans="1:11" ht="30" customHeight="1" x14ac:dyDescent="0.3">
      <c r="A4" s="120" t="s">
        <v>9</v>
      </c>
      <c r="B4" s="120"/>
      <c r="C4" s="120"/>
      <c r="D4" s="120" t="s">
        <v>10</v>
      </c>
      <c r="E4" s="120"/>
      <c r="F4" s="120"/>
      <c r="G4" s="120"/>
      <c r="H4" s="120"/>
      <c r="I4" s="120"/>
      <c r="J4" s="2" t="s">
        <v>11</v>
      </c>
      <c r="K4" s="2" t="s">
        <v>12</v>
      </c>
    </row>
    <row r="5" spans="1:11" ht="24" customHeight="1" x14ac:dyDescent="0.3">
      <c r="A5" s="121" t="s">
        <v>13</v>
      </c>
      <c r="B5" s="121"/>
      <c r="C5" s="121"/>
      <c r="D5" s="121" t="s">
        <v>14</v>
      </c>
      <c r="E5" s="121"/>
      <c r="F5" s="121"/>
      <c r="G5" s="121"/>
      <c r="H5" s="121"/>
      <c r="I5" s="121"/>
      <c r="J5" s="3">
        <v>74711.210000000006</v>
      </c>
      <c r="K5" s="4">
        <v>0.12210462803039829</v>
      </c>
    </row>
    <row r="6" spans="1:11" ht="24" customHeight="1" x14ac:dyDescent="0.3">
      <c r="A6" s="121" t="s">
        <v>15</v>
      </c>
      <c r="B6" s="121"/>
      <c r="C6" s="121"/>
      <c r="D6" s="121" t="s">
        <v>16</v>
      </c>
      <c r="E6" s="121"/>
      <c r="F6" s="121"/>
      <c r="G6" s="121"/>
      <c r="H6" s="121"/>
      <c r="I6" s="121"/>
      <c r="J6" s="3">
        <v>11567.28</v>
      </c>
      <c r="K6" s="4">
        <v>1.8905040110091451E-2</v>
      </c>
    </row>
    <row r="7" spans="1:11" ht="24" customHeight="1" x14ac:dyDescent="0.3">
      <c r="A7" s="121" t="s">
        <v>17</v>
      </c>
      <c r="B7" s="121"/>
      <c r="C7" s="121"/>
      <c r="D7" s="121" t="s">
        <v>18</v>
      </c>
      <c r="E7" s="121"/>
      <c r="F7" s="121"/>
      <c r="G7" s="121"/>
      <c r="H7" s="121"/>
      <c r="I7" s="121"/>
      <c r="J7" s="3">
        <v>13840.64</v>
      </c>
      <c r="K7" s="4">
        <v>2.2620517040249404E-2</v>
      </c>
    </row>
    <row r="8" spans="1:11" ht="24" customHeight="1" x14ac:dyDescent="0.3">
      <c r="A8" s="121" t="s">
        <v>19</v>
      </c>
      <c r="B8" s="121"/>
      <c r="C8" s="121"/>
      <c r="D8" s="121" t="s">
        <v>20</v>
      </c>
      <c r="E8" s="121"/>
      <c r="F8" s="121"/>
      <c r="G8" s="121"/>
      <c r="H8" s="121"/>
      <c r="I8" s="121"/>
      <c r="J8" s="3">
        <v>2074.2399999999998</v>
      </c>
      <c r="K8" s="4">
        <v>3.3900441934453119E-3</v>
      </c>
    </row>
    <row r="9" spans="1:11" ht="24" customHeight="1" x14ac:dyDescent="0.3">
      <c r="A9" s="121" t="s">
        <v>21</v>
      </c>
      <c r="B9" s="121"/>
      <c r="C9" s="121"/>
      <c r="D9" s="121" t="s">
        <v>22</v>
      </c>
      <c r="E9" s="121"/>
      <c r="F9" s="121"/>
      <c r="G9" s="121"/>
      <c r="H9" s="121"/>
      <c r="I9" s="121"/>
      <c r="J9" s="3">
        <v>162910.71</v>
      </c>
      <c r="K9" s="4">
        <v>0.26625390817145228</v>
      </c>
    </row>
    <row r="10" spans="1:11" ht="24" customHeight="1" x14ac:dyDescent="0.3">
      <c r="A10" s="121" t="s">
        <v>23</v>
      </c>
      <c r="B10" s="121"/>
      <c r="C10" s="121"/>
      <c r="D10" s="121" t="s">
        <v>24</v>
      </c>
      <c r="E10" s="121"/>
      <c r="F10" s="121"/>
      <c r="G10" s="121"/>
      <c r="H10" s="121"/>
      <c r="I10" s="121"/>
      <c r="J10" s="3">
        <v>18330.88</v>
      </c>
      <c r="K10" s="4">
        <v>2.995916253892645E-2</v>
      </c>
    </row>
    <row r="11" spans="1:11" ht="24" customHeight="1" x14ac:dyDescent="0.3">
      <c r="A11" s="121" t="s">
        <v>25</v>
      </c>
      <c r="B11" s="121"/>
      <c r="C11" s="121"/>
      <c r="D11" s="121" t="s">
        <v>26</v>
      </c>
      <c r="E11" s="121"/>
      <c r="F11" s="121"/>
      <c r="G11" s="121"/>
      <c r="H11" s="121"/>
      <c r="I11" s="121"/>
      <c r="J11" s="3">
        <v>5550.85</v>
      </c>
      <c r="K11" s="4">
        <v>9.0720585907059503E-3</v>
      </c>
    </row>
    <row r="12" spans="1:11" ht="24" customHeight="1" x14ac:dyDescent="0.3">
      <c r="A12" s="121" t="s">
        <v>27</v>
      </c>
      <c r="B12" s="121"/>
      <c r="C12" s="121"/>
      <c r="D12" s="121" t="s">
        <v>28</v>
      </c>
      <c r="E12" s="121"/>
      <c r="F12" s="121"/>
      <c r="G12" s="121"/>
      <c r="H12" s="121"/>
      <c r="I12" s="121"/>
      <c r="J12" s="3">
        <v>17077.66</v>
      </c>
      <c r="K12" s="4">
        <v>2.791095636022508E-2</v>
      </c>
    </row>
    <row r="13" spans="1:11" ht="24" customHeight="1" x14ac:dyDescent="0.3">
      <c r="A13" s="121" t="s">
        <v>29</v>
      </c>
      <c r="B13" s="121"/>
      <c r="C13" s="121"/>
      <c r="D13" s="121" t="s">
        <v>30</v>
      </c>
      <c r="E13" s="121"/>
      <c r="F13" s="121"/>
      <c r="G13" s="121"/>
      <c r="H13" s="121"/>
      <c r="I13" s="121"/>
      <c r="J13" s="3">
        <v>106250.32</v>
      </c>
      <c r="K13" s="4">
        <v>0.17365072526212313</v>
      </c>
    </row>
    <row r="14" spans="1:11" ht="24" customHeight="1" x14ac:dyDescent="0.3">
      <c r="A14" s="121" t="s">
        <v>31</v>
      </c>
      <c r="B14" s="121"/>
      <c r="C14" s="121"/>
      <c r="D14" s="121" t="s">
        <v>32</v>
      </c>
      <c r="E14" s="121"/>
      <c r="F14" s="121"/>
      <c r="G14" s="121"/>
      <c r="H14" s="121"/>
      <c r="I14" s="121"/>
      <c r="J14" s="3">
        <v>39809.019999999997</v>
      </c>
      <c r="K14" s="4">
        <v>6.5062064706952083E-2</v>
      </c>
    </row>
    <row r="15" spans="1:11" ht="24" customHeight="1" x14ac:dyDescent="0.3">
      <c r="A15" s="121" t="s">
        <v>33</v>
      </c>
      <c r="B15" s="121"/>
      <c r="C15" s="121"/>
      <c r="D15" s="121" t="s">
        <v>34</v>
      </c>
      <c r="E15" s="121"/>
      <c r="F15" s="121"/>
      <c r="G15" s="121"/>
      <c r="H15" s="121"/>
      <c r="I15" s="121"/>
      <c r="J15" s="3">
        <v>36042.300000000003</v>
      </c>
      <c r="K15" s="4">
        <v>5.8905907625643114E-2</v>
      </c>
    </row>
    <row r="16" spans="1:11" ht="24" customHeight="1" x14ac:dyDescent="0.3">
      <c r="A16" s="121" t="s">
        <v>35</v>
      </c>
      <c r="B16" s="121"/>
      <c r="C16" s="121"/>
      <c r="D16" s="121" t="s">
        <v>36</v>
      </c>
      <c r="E16" s="121"/>
      <c r="F16" s="121"/>
      <c r="G16" s="121"/>
      <c r="H16" s="121"/>
      <c r="I16" s="121"/>
      <c r="J16" s="3">
        <v>29566.1</v>
      </c>
      <c r="K16" s="4">
        <v>4.8321498779226819E-2</v>
      </c>
    </row>
    <row r="17" spans="1:11" ht="24" customHeight="1" x14ac:dyDescent="0.3">
      <c r="A17" s="121" t="s">
        <v>37</v>
      </c>
      <c r="B17" s="121"/>
      <c r="C17" s="121"/>
      <c r="D17" s="121" t="s">
        <v>38</v>
      </c>
      <c r="E17" s="121"/>
      <c r="F17" s="121"/>
      <c r="G17" s="121"/>
      <c r="H17" s="121"/>
      <c r="I17" s="121"/>
      <c r="J17" s="3">
        <v>46460.42</v>
      </c>
      <c r="K17" s="4">
        <v>7.5932812522191473E-2</v>
      </c>
    </row>
    <row r="18" spans="1:11" ht="24" customHeight="1" x14ac:dyDescent="0.3">
      <c r="A18" s="121" t="s">
        <v>39</v>
      </c>
      <c r="B18" s="121"/>
      <c r="C18" s="121"/>
      <c r="D18" s="121" t="s">
        <v>40</v>
      </c>
      <c r="E18" s="121"/>
      <c r="F18" s="121"/>
      <c r="G18" s="121"/>
      <c r="H18" s="121"/>
      <c r="I18" s="121"/>
      <c r="J18" s="3">
        <v>47670.6</v>
      </c>
      <c r="K18" s="4">
        <v>7.7910676068369183E-2</v>
      </c>
    </row>
    <row r="19" spans="1:1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1" x14ac:dyDescent="0.3">
      <c r="A20" s="122"/>
      <c r="B20" s="122"/>
      <c r="C20" s="122"/>
      <c r="D20" s="8"/>
      <c r="E20" s="7"/>
      <c r="F20" s="7"/>
      <c r="G20" s="117" t="s">
        <v>41</v>
      </c>
      <c r="H20" s="122"/>
      <c r="I20" s="123">
        <v>500828.31</v>
      </c>
      <c r="J20" s="122"/>
      <c r="K20" s="122"/>
    </row>
    <row r="21" spans="1:11" x14ac:dyDescent="0.3">
      <c r="A21" s="122"/>
      <c r="B21" s="122"/>
      <c r="C21" s="122"/>
      <c r="D21" s="8"/>
      <c r="E21" s="7"/>
      <c r="F21" s="7"/>
      <c r="G21" s="117" t="s">
        <v>42</v>
      </c>
      <c r="H21" s="122"/>
      <c r="I21" s="123">
        <v>111033.92</v>
      </c>
      <c r="J21" s="122"/>
      <c r="K21" s="122"/>
    </row>
    <row r="22" spans="1:11" x14ac:dyDescent="0.3">
      <c r="A22" s="122"/>
      <c r="B22" s="122"/>
      <c r="C22" s="122"/>
      <c r="D22" s="8"/>
      <c r="E22" s="7"/>
      <c r="F22" s="7"/>
      <c r="G22" s="117" t="s">
        <v>43</v>
      </c>
      <c r="H22" s="122"/>
      <c r="I22" s="123">
        <v>611862.23</v>
      </c>
      <c r="J22" s="122"/>
      <c r="K22" s="122"/>
    </row>
    <row r="23" spans="1:11" ht="60" customHeight="1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 ht="98.5" customHeight="1" x14ac:dyDescent="0.3">
      <c r="A24" s="124" t="s">
        <v>44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</sheetData>
  <mergeCells count="45">
    <mergeCell ref="A22:C22"/>
    <mergeCell ref="G22:H22"/>
    <mergeCell ref="I22:K22"/>
    <mergeCell ref="A24:K24"/>
    <mergeCell ref="A20:C20"/>
    <mergeCell ref="G20:H20"/>
    <mergeCell ref="I20:K20"/>
    <mergeCell ref="A21:C21"/>
    <mergeCell ref="G21:H21"/>
    <mergeCell ref="I21:K21"/>
    <mergeCell ref="A16:C16"/>
    <mergeCell ref="D16:I16"/>
    <mergeCell ref="A17:C17"/>
    <mergeCell ref="D17:I17"/>
    <mergeCell ref="A18:C18"/>
    <mergeCell ref="D18:I18"/>
    <mergeCell ref="A13:C13"/>
    <mergeCell ref="D13:I13"/>
    <mergeCell ref="A14:C14"/>
    <mergeCell ref="D14:I14"/>
    <mergeCell ref="A15:C15"/>
    <mergeCell ref="D15:I15"/>
    <mergeCell ref="A10:C10"/>
    <mergeCell ref="D10:I10"/>
    <mergeCell ref="A11:C11"/>
    <mergeCell ref="D11:I11"/>
    <mergeCell ref="A12:C12"/>
    <mergeCell ref="D12:I12"/>
    <mergeCell ref="A7:C7"/>
    <mergeCell ref="D7:I7"/>
    <mergeCell ref="A8:C8"/>
    <mergeCell ref="D8:I8"/>
    <mergeCell ref="A9:C9"/>
    <mergeCell ref="D9:I9"/>
    <mergeCell ref="A4:C4"/>
    <mergeCell ref="D4:I4"/>
    <mergeCell ref="A5:C5"/>
    <mergeCell ref="D5:I5"/>
    <mergeCell ref="A6:C6"/>
    <mergeCell ref="D6:I6"/>
    <mergeCell ref="F1:H1"/>
    <mergeCell ref="I1:K1"/>
    <mergeCell ref="F2:H2"/>
    <mergeCell ref="I2:K2"/>
    <mergeCell ref="A3:K3"/>
  </mergeCells>
  <pageMargins left="0.5" right="0.5" top="1" bottom="1" header="0.5" footer="0.5"/>
  <pageSetup paperSize="9" scale="66" fitToHeight="0" orientation="landscape" r:id="rId1"/>
  <headerFooter>
    <oddHeader>&amp;L &amp;CBARROSO ENGENHARIA LTDA
CNPJ: 27.730.370/0001-30 &amp;R</oddHeader>
    <oddFooter>&amp;L &amp;CRua Agenor Veloso, Nº 2171, SALA 01, Bairro Lourival Parente, Município Teresina – Piauí, CEP: 64023-285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CC648-4C5E-4B03-9ED5-E501C7850757}">
  <sheetPr>
    <pageSetUpPr fitToPage="1"/>
  </sheetPr>
  <dimension ref="A1:J142"/>
  <sheetViews>
    <sheetView showWhiteSpace="0" view="pageBreakPreview" topLeftCell="A97" zoomScale="60" zoomScaleNormal="100" workbookViewId="0"/>
  </sheetViews>
  <sheetFormatPr defaultRowHeight="14" x14ac:dyDescent="0.3"/>
  <cols>
    <col min="1" max="2" width="10" bestFit="1" customWidth="1"/>
    <col min="3" max="3" width="13.16406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x14ac:dyDescent="0.3">
      <c r="A1" s="10"/>
      <c r="B1" s="10"/>
      <c r="C1" s="10"/>
      <c r="D1" s="10" t="s">
        <v>0</v>
      </c>
      <c r="E1" s="125" t="s">
        <v>1</v>
      </c>
      <c r="F1" s="125"/>
      <c r="G1" s="125" t="s">
        <v>2</v>
      </c>
      <c r="H1" s="125"/>
      <c r="I1" s="125" t="s">
        <v>3</v>
      </c>
      <c r="J1" s="125"/>
    </row>
    <row r="2" spans="1:10" ht="80" customHeight="1" x14ac:dyDescent="0.3">
      <c r="A2" s="11"/>
      <c r="B2" s="11"/>
      <c r="C2" s="11"/>
      <c r="D2" s="11" t="s">
        <v>4</v>
      </c>
      <c r="E2" s="126" t="s">
        <v>5</v>
      </c>
      <c r="F2" s="126"/>
      <c r="G2" s="126" t="s">
        <v>6</v>
      </c>
      <c r="H2" s="126"/>
      <c r="I2" s="126" t="s">
        <v>7</v>
      </c>
      <c r="J2" s="126"/>
    </row>
    <row r="3" spans="1:10" x14ac:dyDescent="0.3">
      <c r="A3" s="130" t="s">
        <v>45</v>
      </c>
      <c r="B3" s="119"/>
      <c r="C3" s="119"/>
      <c r="D3" s="119"/>
      <c r="E3" s="119"/>
      <c r="F3" s="119"/>
      <c r="G3" s="119"/>
      <c r="H3" s="119"/>
      <c r="I3" s="119"/>
      <c r="J3" s="119"/>
    </row>
    <row r="4" spans="1:10" ht="30" customHeight="1" x14ac:dyDescent="0.3">
      <c r="A4" s="12" t="s">
        <v>9</v>
      </c>
      <c r="B4" s="13" t="s">
        <v>46</v>
      </c>
      <c r="C4" s="12" t="s">
        <v>47</v>
      </c>
      <c r="D4" s="12" t="s">
        <v>10</v>
      </c>
      <c r="E4" s="14" t="s">
        <v>48</v>
      </c>
      <c r="F4" s="13" t="s">
        <v>49</v>
      </c>
      <c r="G4" s="13" t="s">
        <v>50</v>
      </c>
      <c r="H4" s="13" t="s">
        <v>51</v>
      </c>
      <c r="I4" s="13" t="s">
        <v>11</v>
      </c>
      <c r="J4" s="13" t="s">
        <v>12</v>
      </c>
    </row>
    <row r="5" spans="1:10" ht="24" customHeight="1" x14ac:dyDescent="0.3">
      <c r="A5" s="15" t="s">
        <v>13</v>
      </c>
      <c r="B5" s="15"/>
      <c r="C5" s="15"/>
      <c r="D5" s="15" t="s">
        <v>14</v>
      </c>
      <c r="E5" s="15"/>
      <c r="F5" s="16"/>
      <c r="G5" s="15"/>
      <c r="H5" s="15"/>
      <c r="I5" s="17">
        <v>74711.210000000006</v>
      </c>
      <c r="J5" s="18">
        <v>0.12210462803039829</v>
      </c>
    </row>
    <row r="6" spans="1:10" ht="24" customHeight="1" x14ac:dyDescent="0.3">
      <c r="A6" s="19" t="s">
        <v>52</v>
      </c>
      <c r="B6" s="20" t="s">
        <v>53</v>
      </c>
      <c r="C6" s="19" t="s">
        <v>54</v>
      </c>
      <c r="D6" s="19" t="s">
        <v>55</v>
      </c>
      <c r="E6" s="21" t="s">
        <v>56</v>
      </c>
      <c r="F6" s="20">
        <v>1</v>
      </c>
      <c r="G6" s="22">
        <v>56343.48</v>
      </c>
      <c r="H6" s="22">
        <v>68846.09</v>
      </c>
      <c r="I6" s="22">
        <v>68846.09</v>
      </c>
      <c r="J6" s="23">
        <v>0.11251894074259168</v>
      </c>
    </row>
    <row r="7" spans="1:10" ht="26" customHeight="1" x14ac:dyDescent="0.3">
      <c r="A7" s="19" t="s">
        <v>57</v>
      </c>
      <c r="B7" s="20" t="s">
        <v>58</v>
      </c>
      <c r="C7" s="19" t="s">
        <v>59</v>
      </c>
      <c r="D7" s="19" t="s">
        <v>60</v>
      </c>
      <c r="E7" s="21" t="s">
        <v>61</v>
      </c>
      <c r="F7" s="20">
        <v>6</v>
      </c>
      <c r="G7" s="22">
        <v>800</v>
      </c>
      <c r="H7" s="22">
        <v>977.52</v>
      </c>
      <c r="I7" s="22">
        <v>5865.12</v>
      </c>
      <c r="J7" s="23">
        <v>9.5856872878066039E-3</v>
      </c>
    </row>
    <row r="8" spans="1:10" ht="24" customHeight="1" x14ac:dyDescent="0.3">
      <c r="A8" s="15" t="s">
        <v>15</v>
      </c>
      <c r="B8" s="15"/>
      <c r="C8" s="15"/>
      <c r="D8" s="15" t="s">
        <v>16</v>
      </c>
      <c r="E8" s="15"/>
      <c r="F8" s="16"/>
      <c r="G8" s="15"/>
      <c r="H8" s="15"/>
      <c r="I8" s="17">
        <v>11567.28</v>
      </c>
      <c r="J8" s="18">
        <v>1.8905040110091451E-2</v>
      </c>
    </row>
    <row r="9" spans="1:10" ht="26" customHeight="1" x14ac:dyDescent="0.3">
      <c r="A9" s="19" t="s">
        <v>62</v>
      </c>
      <c r="B9" s="20" t="s">
        <v>63</v>
      </c>
      <c r="C9" s="19" t="s">
        <v>54</v>
      </c>
      <c r="D9" s="19" t="s">
        <v>64</v>
      </c>
      <c r="E9" s="21" t="s">
        <v>65</v>
      </c>
      <c r="F9" s="20">
        <v>1</v>
      </c>
      <c r="G9" s="22">
        <v>271.47000000000003</v>
      </c>
      <c r="H9" s="22">
        <v>331.7</v>
      </c>
      <c r="I9" s="22">
        <v>331.7</v>
      </c>
      <c r="J9" s="23">
        <v>5.4211550204692326E-4</v>
      </c>
    </row>
    <row r="10" spans="1:10" ht="39" customHeight="1" x14ac:dyDescent="0.3">
      <c r="A10" s="19" t="s">
        <v>66</v>
      </c>
      <c r="B10" s="20" t="s">
        <v>67</v>
      </c>
      <c r="C10" s="19" t="s">
        <v>68</v>
      </c>
      <c r="D10" s="19" t="s">
        <v>69</v>
      </c>
      <c r="E10" s="21" t="s">
        <v>70</v>
      </c>
      <c r="F10" s="20">
        <v>3</v>
      </c>
      <c r="G10" s="22">
        <v>463.44</v>
      </c>
      <c r="H10" s="22">
        <v>566.27</v>
      </c>
      <c r="I10" s="22">
        <v>1698.81</v>
      </c>
      <c r="J10" s="23">
        <v>2.7764583540317565E-3</v>
      </c>
    </row>
    <row r="11" spans="1:10" ht="26" customHeight="1" x14ac:dyDescent="0.3">
      <c r="A11" s="19" t="s">
        <v>71</v>
      </c>
      <c r="B11" s="20" t="s">
        <v>72</v>
      </c>
      <c r="C11" s="19" t="s">
        <v>68</v>
      </c>
      <c r="D11" s="19" t="s">
        <v>73</v>
      </c>
      <c r="E11" s="21" t="s">
        <v>74</v>
      </c>
      <c r="F11" s="20">
        <v>120</v>
      </c>
      <c r="G11" s="22">
        <v>23.83</v>
      </c>
      <c r="H11" s="22">
        <v>29.11</v>
      </c>
      <c r="I11" s="22">
        <v>3493.2</v>
      </c>
      <c r="J11" s="23">
        <v>5.7091283441372091E-3</v>
      </c>
    </row>
    <row r="12" spans="1:10" ht="65" customHeight="1" x14ac:dyDescent="0.3">
      <c r="A12" s="19" t="s">
        <v>75</v>
      </c>
      <c r="B12" s="20" t="s">
        <v>76</v>
      </c>
      <c r="C12" s="19" t="s">
        <v>68</v>
      </c>
      <c r="D12" s="19" t="s">
        <v>77</v>
      </c>
      <c r="E12" s="21" t="s">
        <v>78</v>
      </c>
      <c r="F12" s="20">
        <v>120</v>
      </c>
      <c r="G12" s="22">
        <v>20</v>
      </c>
      <c r="H12" s="22">
        <v>24.43</v>
      </c>
      <c r="I12" s="22">
        <v>2931.6</v>
      </c>
      <c r="J12" s="23">
        <v>4.791274663252216E-3</v>
      </c>
    </row>
    <row r="13" spans="1:10" ht="24" customHeight="1" x14ac:dyDescent="0.3">
      <c r="A13" s="19" t="s">
        <v>79</v>
      </c>
      <c r="B13" s="20" t="s">
        <v>80</v>
      </c>
      <c r="C13" s="19" t="s">
        <v>54</v>
      </c>
      <c r="D13" s="19" t="s">
        <v>81</v>
      </c>
      <c r="E13" s="21" t="s">
        <v>65</v>
      </c>
      <c r="F13" s="20">
        <v>1</v>
      </c>
      <c r="G13" s="22">
        <v>1084.1199999999999</v>
      </c>
      <c r="H13" s="22">
        <v>1324.68</v>
      </c>
      <c r="I13" s="22">
        <v>1324.68</v>
      </c>
      <c r="J13" s="23">
        <v>2.1649971759165458E-3</v>
      </c>
    </row>
    <row r="14" spans="1:10" ht="26" customHeight="1" x14ac:dyDescent="0.3">
      <c r="A14" s="19" t="s">
        <v>82</v>
      </c>
      <c r="B14" s="20" t="s">
        <v>83</v>
      </c>
      <c r="C14" s="19" t="s">
        <v>59</v>
      </c>
      <c r="D14" s="19" t="s">
        <v>84</v>
      </c>
      <c r="E14" s="21" t="s">
        <v>70</v>
      </c>
      <c r="F14" s="20">
        <v>27</v>
      </c>
      <c r="G14" s="22">
        <v>32.96</v>
      </c>
      <c r="H14" s="22">
        <v>40.270000000000003</v>
      </c>
      <c r="I14" s="22">
        <v>1087.29</v>
      </c>
      <c r="J14" s="23">
        <v>1.7770176792903201E-3</v>
      </c>
    </row>
    <row r="15" spans="1:10" ht="24" customHeight="1" x14ac:dyDescent="0.3">
      <c r="A15" s="19" t="s">
        <v>85</v>
      </c>
      <c r="B15" s="20" t="s">
        <v>86</v>
      </c>
      <c r="C15" s="19" t="s">
        <v>87</v>
      </c>
      <c r="D15" s="19" t="s">
        <v>88</v>
      </c>
      <c r="E15" s="21" t="s">
        <v>70</v>
      </c>
      <c r="F15" s="20">
        <v>400</v>
      </c>
      <c r="G15" s="22">
        <v>1.44</v>
      </c>
      <c r="H15" s="22">
        <v>1.75</v>
      </c>
      <c r="I15" s="22">
        <v>700</v>
      </c>
      <c r="J15" s="23">
        <v>1.1440483914164795E-3</v>
      </c>
    </row>
    <row r="16" spans="1:10" ht="24" customHeight="1" x14ac:dyDescent="0.3">
      <c r="A16" s="15" t="s">
        <v>17</v>
      </c>
      <c r="B16" s="15"/>
      <c r="C16" s="15"/>
      <c r="D16" s="15" t="s">
        <v>18</v>
      </c>
      <c r="E16" s="15"/>
      <c r="F16" s="16"/>
      <c r="G16" s="15"/>
      <c r="H16" s="15"/>
      <c r="I16" s="17">
        <v>13840.64</v>
      </c>
      <c r="J16" s="18">
        <v>2.2620517040249404E-2</v>
      </c>
    </row>
    <row r="17" spans="1:10" ht="39" customHeight="1" x14ac:dyDescent="0.3">
      <c r="A17" s="19" t="s">
        <v>89</v>
      </c>
      <c r="B17" s="20" t="s">
        <v>90</v>
      </c>
      <c r="C17" s="19" t="s">
        <v>54</v>
      </c>
      <c r="D17" s="19" t="s">
        <v>91</v>
      </c>
      <c r="E17" s="21" t="s">
        <v>70</v>
      </c>
      <c r="F17" s="20">
        <v>2020</v>
      </c>
      <c r="G17" s="22">
        <v>2.7</v>
      </c>
      <c r="H17" s="22">
        <v>3.29</v>
      </c>
      <c r="I17" s="22">
        <v>6645.8</v>
      </c>
      <c r="J17" s="23">
        <v>1.0861595428108056E-2</v>
      </c>
    </row>
    <row r="18" spans="1:10" ht="26" customHeight="1" x14ac:dyDescent="0.3">
      <c r="A18" s="19" t="s">
        <v>92</v>
      </c>
      <c r="B18" s="20" t="s">
        <v>93</v>
      </c>
      <c r="C18" s="19" t="s">
        <v>68</v>
      </c>
      <c r="D18" s="19" t="s">
        <v>94</v>
      </c>
      <c r="E18" s="21" t="s">
        <v>70</v>
      </c>
      <c r="F18" s="20">
        <v>280</v>
      </c>
      <c r="G18" s="22">
        <v>2.94</v>
      </c>
      <c r="H18" s="22">
        <v>3.59</v>
      </c>
      <c r="I18" s="22">
        <v>1005.2</v>
      </c>
      <c r="J18" s="23">
        <v>1.6428534900740646E-3</v>
      </c>
    </row>
    <row r="19" spans="1:10" ht="39" customHeight="1" x14ac:dyDescent="0.3">
      <c r="A19" s="19" t="s">
        <v>95</v>
      </c>
      <c r="B19" s="20" t="s">
        <v>96</v>
      </c>
      <c r="C19" s="19" t="s">
        <v>68</v>
      </c>
      <c r="D19" s="19" t="s">
        <v>97</v>
      </c>
      <c r="E19" s="21" t="s">
        <v>56</v>
      </c>
      <c r="F19" s="20">
        <v>20</v>
      </c>
      <c r="G19" s="22">
        <v>25.02</v>
      </c>
      <c r="H19" s="22">
        <v>30.57</v>
      </c>
      <c r="I19" s="22">
        <v>611.4</v>
      </c>
      <c r="J19" s="23">
        <v>9.992445521600508E-4</v>
      </c>
    </row>
    <row r="20" spans="1:10" ht="26" customHeight="1" x14ac:dyDescent="0.3">
      <c r="A20" s="19" t="s">
        <v>98</v>
      </c>
      <c r="B20" s="20" t="s">
        <v>99</v>
      </c>
      <c r="C20" s="19" t="s">
        <v>59</v>
      </c>
      <c r="D20" s="19" t="s">
        <v>100</v>
      </c>
      <c r="E20" s="21" t="s">
        <v>70</v>
      </c>
      <c r="F20" s="20">
        <v>48</v>
      </c>
      <c r="G20" s="22">
        <v>30.58</v>
      </c>
      <c r="H20" s="22">
        <v>37.36</v>
      </c>
      <c r="I20" s="22">
        <v>1793.28</v>
      </c>
      <c r="J20" s="23">
        <v>2.9308558562276348E-3</v>
      </c>
    </row>
    <row r="21" spans="1:10" ht="26" customHeight="1" x14ac:dyDescent="0.3">
      <c r="A21" s="19" t="s">
        <v>101</v>
      </c>
      <c r="B21" s="20" t="s">
        <v>102</v>
      </c>
      <c r="C21" s="19" t="s">
        <v>68</v>
      </c>
      <c r="D21" s="19" t="s">
        <v>103</v>
      </c>
      <c r="E21" s="21" t="s">
        <v>56</v>
      </c>
      <c r="F21" s="20">
        <v>14</v>
      </c>
      <c r="G21" s="22">
        <v>1.59</v>
      </c>
      <c r="H21" s="22">
        <v>1.94</v>
      </c>
      <c r="I21" s="22">
        <v>27.16</v>
      </c>
      <c r="J21" s="23">
        <v>4.4389077586959404E-5</v>
      </c>
    </row>
    <row r="22" spans="1:10" ht="26" customHeight="1" x14ac:dyDescent="0.3">
      <c r="A22" s="19" t="s">
        <v>104</v>
      </c>
      <c r="B22" s="20" t="s">
        <v>105</v>
      </c>
      <c r="C22" s="19" t="s">
        <v>54</v>
      </c>
      <c r="D22" s="19" t="s">
        <v>106</v>
      </c>
      <c r="E22" s="21" t="s">
        <v>74</v>
      </c>
      <c r="F22" s="20">
        <v>250</v>
      </c>
      <c r="G22" s="22">
        <v>0.52</v>
      </c>
      <c r="H22" s="22">
        <v>0.63</v>
      </c>
      <c r="I22" s="22">
        <v>157.5</v>
      </c>
      <c r="J22" s="23">
        <v>2.5741088806870789E-4</v>
      </c>
    </row>
    <row r="23" spans="1:10" ht="39" customHeight="1" x14ac:dyDescent="0.3">
      <c r="A23" s="19" t="s">
        <v>107</v>
      </c>
      <c r="B23" s="20" t="s">
        <v>108</v>
      </c>
      <c r="C23" s="19" t="s">
        <v>54</v>
      </c>
      <c r="D23" s="19" t="s">
        <v>109</v>
      </c>
      <c r="E23" s="21" t="s">
        <v>110</v>
      </c>
      <c r="F23" s="20">
        <v>30</v>
      </c>
      <c r="G23" s="22">
        <v>98.22</v>
      </c>
      <c r="H23" s="22">
        <v>120.01</v>
      </c>
      <c r="I23" s="22">
        <v>3600.3</v>
      </c>
      <c r="J23" s="23">
        <v>5.8841677480239302E-3</v>
      </c>
    </row>
    <row r="24" spans="1:10" ht="24" customHeight="1" x14ac:dyDescent="0.3">
      <c r="A24" s="15" t="s">
        <v>19</v>
      </c>
      <c r="B24" s="15"/>
      <c r="C24" s="15"/>
      <c r="D24" s="15" t="s">
        <v>20</v>
      </c>
      <c r="E24" s="15"/>
      <c r="F24" s="16"/>
      <c r="G24" s="15"/>
      <c r="H24" s="15"/>
      <c r="I24" s="17">
        <v>2074.2399999999998</v>
      </c>
      <c r="J24" s="18">
        <v>3.3900441934453119E-3</v>
      </c>
    </row>
    <row r="25" spans="1:10" ht="26" customHeight="1" x14ac:dyDescent="0.3">
      <c r="A25" s="19" t="s">
        <v>111</v>
      </c>
      <c r="B25" s="20" t="s">
        <v>112</v>
      </c>
      <c r="C25" s="19" t="s">
        <v>68</v>
      </c>
      <c r="D25" s="19" t="s">
        <v>113</v>
      </c>
      <c r="E25" s="21" t="s">
        <v>74</v>
      </c>
      <c r="F25" s="20">
        <v>28</v>
      </c>
      <c r="G25" s="22">
        <v>26.86</v>
      </c>
      <c r="H25" s="22">
        <v>32.82</v>
      </c>
      <c r="I25" s="22">
        <v>918.96</v>
      </c>
      <c r="J25" s="23">
        <v>1.5019067282515542E-3</v>
      </c>
    </row>
    <row r="26" spans="1:10" ht="26" customHeight="1" x14ac:dyDescent="0.3">
      <c r="A26" s="19" t="s">
        <v>114</v>
      </c>
      <c r="B26" s="20" t="s">
        <v>115</v>
      </c>
      <c r="C26" s="19" t="s">
        <v>68</v>
      </c>
      <c r="D26" s="19" t="s">
        <v>116</v>
      </c>
      <c r="E26" s="21" t="s">
        <v>56</v>
      </c>
      <c r="F26" s="20">
        <v>14</v>
      </c>
      <c r="G26" s="22">
        <v>62.38</v>
      </c>
      <c r="H26" s="22">
        <v>76.22</v>
      </c>
      <c r="I26" s="22">
        <v>1067.08</v>
      </c>
      <c r="J26" s="23">
        <v>1.7439873678752812E-3</v>
      </c>
    </row>
    <row r="27" spans="1:10" ht="26" customHeight="1" x14ac:dyDescent="0.3">
      <c r="A27" s="19" t="s">
        <v>117</v>
      </c>
      <c r="B27" s="20" t="s">
        <v>118</v>
      </c>
      <c r="C27" s="19" t="s">
        <v>59</v>
      </c>
      <c r="D27" s="19" t="s">
        <v>119</v>
      </c>
      <c r="E27" s="21" t="s">
        <v>120</v>
      </c>
      <c r="F27" s="20">
        <v>14</v>
      </c>
      <c r="G27" s="22">
        <v>5.16</v>
      </c>
      <c r="H27" s="22">
        <v>6.3</v>
      </c>
      <c r="I27" s="22">
        <v>88.2</v>
      </c>
      <c r="J27" s="23">
        <v>1.4415009731847642E-4</v>
      </c>
    </row>
    <row r="28" spans="1:10" ht="24" customHeight="1" x14ac:dyDescent="0.3">
      <c r="A28" s="15" t="s">
        <v>21</v>
      </c>
      <c r="B28" s="15"/>
      <c r="C28" s="15"/>
      <c r="D28" s="15" t="s">
        <v>22</v>
      </c>
      <c r="E28" s="15"/>
      <c r="F28" s="16"/>
      <c r="G28" s="15"/>
      <c r="H28" s="15"/>
      <c r="I28" s="17">
        <v>162910.71</v>
      </c>
      <c r="J28" s="18">
        <v>0.26625390817145228</v>
      </c>
    </row>
    <row r="29" spans="1:10" ht="52" customHeight="1" x14ac:dyDescent="0.3">
      <c r="A29" s="19" t="s">
        <v>121</v>
      </c>
      <c r="B29" s="20" t="s">
        <v>122</v>
      </c>
      <c r="C29" s="19" t="s">
        <v>54</v>
      </c>
      <c r="D29" s="19" t="s">
        <v>123</v>
      </c>
      <c r="E29" s="21" t="s">
        <v>56</v>
      </c>
      <c r="F29" s="20">
        <v>1</v>
      </c>
      <c r="G29" s="22">
        <v>4045.07</v>
      </c>
      <c r="H29" s="22">
        <v>4942.67</v>
      </c>
      <c r="I29" s="22">
        <v>4942.67</v>
      </c>
      <c r="J29" s="23">
        <v>8.0780766611464154E-3</v>
      </c>
    </row>
    <row r="30" spans="1:10" ht="39" customHeight="1" x14ac:dyDescent="0.3">
      <c r="A30" s="19" t="s">
        <v>124</v>
      </c>
      <c r="B30" s="20" t="s">
        <v>125</v>
      </c>
      <c r="C30" s="19" t="s">
        <v>54</v>
      </c>
      <c r="D30" s="19" t="s">
        <v>126</v>
      </c>
      <c r="E30" s="21" t="s">
        <v>56</v>
      </c>
      <c r="F30" s="20">
        <v>4</v>
      </c>
      <c r="G30" s="22">
        <v>1208.3699999999999</v>
      </c>
      <c r="H30" s="22">
        <v>1476.5</v>
      </c>
      <c r="I30" s="22">
        <v>5906</v>
      </c>
      <c r="J30" s="23">
        <v>9.6524997138653264E-3</v>
      </c>
    </row>
    <row r="31" spans="1:10" ht="39" customHeight="1" x14ac:dyDescent="0.3">
      <c r="A31" s="19" t="s">
        <v>127</v>
      </c>
      <c r="B31" s="20" t="s">
        <v>128</v>
      </c>
      <c r="C31" s="19" t="s">
        <v>54</v>
      </c>
      <c r="D31" s="19" t="s">
        <v>129</v>
      </c>
      <c r="E31" s="21" t="s">
        <v>56</v>
      </c>
      <c r="F31" s="20">
        <v>154</v>
      </c>
      <c r="G31" s="22">
        <v>202.62</v>
      </c>
      <c r="H31" s="22">
        <v>247.58</v>
      </c>
      <c r="I31" s="22">
        <v>38127.32</v>
      </c>
      <c r="J31" s="23">
        <v>6.231357016431624E-2</v>
      </c>
    </row>
    <row r="32" spans="1:10" ht="39" customHeight="1" x14ac:dyDescent="0.3">
      <c r="A32" s="19" t="s">
        <v>130</v>
      </c>
      <c r="B32" s="20" t="s">
        <v>131</v>
      </c>
      <c r="C32" s="19" t="s">
        <v>54</v>
      </c>
      <c r="D32" s="19" t="s">
        <v>132</v>
      </c>
      <c r="E32" s="21" t="s">
        <v>56</v>
      </c>
      <c r="F32" s="20">
        <v>17</v>
      </c>
      <c r="G32" s="22">
        <v>212.02</v>
      </c>
      <c r="H32" s="22">
        <v>259.06</v>
      </c>
      <c r="I32" s="22">
        <v>4404.0200000000004</v>
      </c>
      <c r="J32" s="23">
        <v>7.1977314239514345E-3</v>
      </c>
    </row>
    <row r="33" spans="1:10" ht="39" customHeight="1" x14ac:dyDescent="0.3">
      <c r="A33" s="19" t="s">
        <v>133</v>
      </c>
      <c r="B33" s="20" t="s">
        <v>134</v>
      </c>
      <c r="C33" s="19" t="s">
        <v>54</v>
      </c>
      <c r="D33" s="19" t="s">
        <v>135</v>
      </c>
      <c r="E33" s="21" t="s">
        <v>56</v>
      </c>
      <c r="F33" s="20">
        <v>9</v>
      </c>
      <c r="G33" s="22">
        <v>142.63999999999999</v>
      </c>
      <c r="H33" s="22">
        <v>174.29</v>
      </c>
      <c r="I33" s="22">
        <v>1568.61</v>
      </c>
      <c r="J33" s="23">
        <v>2.5636653532282914E-3</v>
      </c>
    </row>
    <row r="34" spans="1:10" ht="39" customHeight="1" x14ac:dyDescent="0.3">
      <c r="A34" s="19" t="s">
        <v>136</v>
      </c>
      <c r="B34" s="20" t="s">
        <v>137</v>
      </c>
      <c r="C34" s="19" t="s">
        <v>54</v>
      </c>
      <c r="D34" s="19" t="s">
        <v>138</v>
      </c>
      <c r="E34" s="21" t="s">
        <v>56</v>
      </c>
      <c r="F34" s="20">
        <v>13</v>
      </c>
      <c r="G34" s="22">
        <v>233.62</v>
      </c>
      <c r="H34" s="22">
        <v>285.45999999999998</v>
      </c>
      <c r="I34" s="22">
        <v>3710.98</v>
      </c>
      <c r="J34" s="23">
        <v>6.0650581422553246E-3</v>
      </c>
    </row>
    <row r="35" spans="1:10" ht="39" customHeight="1" x14ac:dyDescent="0.3">
      <c r="A35" s="19" t="s">
        <v>139</v>
      </c>
      <c r="B35" s="20" t="s">
        <v>140</v>
      </c>
      <c r="C35" s="19" t="s">
        <v>54</v>
      </c>
      <c r="D35" s="19" t="s">
        <v>141</v>
      </c>
      <c r="E35" s="21" t="s">
        <v>56</v>
      </c>
      <c r="F35" s="20">
        <v>14</v>
      </c>
      <c r="G35" s="22">
        <v>146.08000000000001</v>
      </c>
      <c r="H35" s="22">
        <v>178.49</v>
      </c>
      <c r="I35" s="22">
        <v>2498.86</v>
      </c>
      <c r="J35" s="23">
        <v>4.0840239476785485E-3</v>
      </c>
    </row>
    <row r="36" spans="1:10" ht="39" customHeight="1" x14ac:dyDescent="0.3">
      <c r="A36" s="19" t="s">
        <v>142</v>
      </c>
      <c r="B36" s="20" t="s">
        <v>143</v>
      </c>
      <c r="C36" s="19" t="s">
        <v>54</v>
      </c>
      <c r="D36" s="19" t="s">
        <v>144</v>
      </c>
      <c r="E36" s="21" t="s">
        <v>56</v>
      </c>
      <c r="F36" s="20">
        <v>2</v>
      </c>
      <c r="G36" s="22">
        <v>265.87</v>
      </c>
      <c r="H36" s="22">
        <v>324.86</v>
      </c>
      <c r="I36" s="22">
        <v>649.72</v>
      </c>
      <c r="J36" s="23">
        <v>1.0618730298158786E-3</v>
      </c>
    </row>
    <row r="37" spans="1:10" ht="26" customHeight="1" x14ac:dyDescent="0.3">
      <c r="A37" s="19" t="s">
        <v>145</v>
      </c>
      <c r="B37" s="20" t="s">
        <v>146</v>
      </c>
      <c r="C37" s="19" t="s">
        <v>54</v>
      </c>
      <c r="D37" s="19" t="s">
        <v>147</v>
      </c>
      <c r="E37" s="21" t="s">
        <v>148</v>
      </c>
      <c r="F37" s="20">
        <v>1730</v>
      </c>
      <c r="G37" s="22">
        <v>24.29</v>
      </c>
      <c r="H37" s="22">
        <v>29.67</v>
      </c>
      <c r="I37" s="22">
        <v>51329.1</v>
      </c>
      <c r="J37" s="23">
        <v>8.3889963268365161E-2</v>
      </c>
    </row>
    <row r="38" spans="1:10" ht="39" customHeight="1" x14ac:dyDescent="0.3">
      <c r="A38" s="19" t="s">
        <v>149</v>
      </c>
      <c r="B38" s="20" t="s">
        <v>150</v>
      </c>
      <c r="C38" s="19" t="s">
        <v>59</v>
      </c>
      <c r="D38" s="19" t="s">
        <v>151</v>
      </c>
      <c r="E38" s="21" t="s">
        <v>148</v>
      </c>
      <c r="F38" s="20">
        <v>137</v>
      </c>
      <c r="G38" s="22">
        <v>11.01</v>
      </c>
      <c r="H38" s="22">
        <v>13.45</v>
      </c>
      <c r="I38" s="22">
        <v>1842.65</v>
      </c>
      <c r="J38" s="23">
        <v>3.0115439549193942E-3</v>
      </c>
    </row>
    <row r="39" spans="1:10" ht="39" customHeight="1" x14ac:dyDescent="0.3">
      <c r="A39" s="19" t="s">
        <v>152</v>
      </c>
      <c r="B39" s="20" t="s">
        <v>153</v>
      </c>
      <c r="C39" s="19" t="s">
        <v>59</v>
      </c>
      <c r="D39" s="19" t="s">
        <v>154</v>
      </c>
      <c r="E39" s="21" t="s">
        <v>120</v>
      </c>
      <c r="F39" s="20">
        <v>274</v>
      </c>
      <c r="G39" s="22">
        <v>4.29</v>
      </c>
      <c r="H39" s="22">
        <v>5.24</v>
      </c>
      <c r="I39" s="22">
        <v>1435.76</v>
      </c>
      <c r="J39" s="23">
        <v>2.3465413120858925E-3</v>
      </c>
    </row>
    <row r="40" spans="1:10" ht="24" customHeight="1" x14ac:dyDescent="0.3">
      <c r="A40" s="19" t="s">
        <v>155</v>
      </c>
      <c r="B40" s="20" t="s">
        <v>156</v>
      </c>
      <c r="C40" s="19" t="s">
        <v>87</v>
      </c>
      <c r="D40" s="19" t="s">
        <v>157</v>
      </c>
      <c r="E40" s="21" t="s">
        <v>158</v>
      </c>
      <c r="F40" s="20">
        <v>274</v>
      </c>
      <c r="G40" s="22">
        <v>1.76</v>
      </c>
      <c r="H40" s="22">
        <v>2.15</v>
      </c>
      <c r="I40" s="22">
        <v>589.1</v>
      </c>
      <c r="J40" s="23">
        <v>9.6279843911921154E-4</v>
      </c>
    </row>
    <row r="41" spans="1:10" ht="39" customHeight="1" x14ac:dyDescent="0.3">
      <c r="A41" s="19" t="s">
        <v>159</v>
      </c>
      <c r="B41" s="20" t="s">
        <v>160</v>
      </c>
      <c r="C41" s="19" t="s">
        <v>59</v>
      </c>
      <c r="D41" s="19" t="s">
        <v>161</v>
      </c>
      <c r="E41" s="21" t="s">
        <v>148</v>
      </c>
      <c r="F41" s="20">
        <v>85</v>
      </c>
      <c r="G41" s="22">
        <v>25.13</v>
      </c>
      <c r="H41" s="22">
        <v>30.7</v>
      </c>
      <c r="I41" s="22">
        <v>2609.5</v>
      </c>
      <c r="J41" s="23">
        <v>4.2648489677161476E-3</v>
      </c>
    </row>
    <row r="42" spans="1:10" ht="26" customHeight="1" x14ac:dyDescent="0.3">
      <c r="A42" s="19" t="s">
        <v>162</v>
      </c>
      <c r="B42" s="20" t="s">
        <v>163</v>
      </c>
      <c r="C42" s="19" t="s">
        <v>59</v>
      </c>
      <c r="D42" s="19" t="s">
        <v>164</v>
      </c>
      <c r="E42" s="21" t="s">
        <v>120</v>
      </c>
      <c r="F42" s="20">
        <v>171</v>
      </c>
      <c r="G42" s="22">
        <v>1.22</v>
      </c>
      <c r="H42" s="22">
        <v>1.49</v>
      </c>
      <c r="I42" s="22">
        <v>254.79</v>
      </c>
      <c r="J42" s="23">
        <v>4.1641727092714973E-4</v>
      </c>
    </row>
    <row r="43" spans="1:10" ht="26" customHeight="1" x14ac:dyDescent="0.3">
      <c r="A43" s="19" t="s">
        <v>165</v>
      </c>
      <c r="B43" s="20" t="s">
        <v>166</v>
      </c>
      <c r="C43" s="19" t="s">
        <v>59</v>
      </c>
      <c r="D43" s="19" t="s">
        <v>167</v>
      </c>
      <c r="E43" s="21" t="s">
        <v>120</v>
      </c>
      <c r="F43" s="20">
        <v>342</v>
      </c>
      <c r="G43" s="22">
        <v>0.39</v>
      </c>
      <c r="H43" s="22">
        <v>0.47</v>
      </c>
      <c r="I43" s="22">
        <v>160.74</v>
      </c>
      <c r="J43" s="23">
        <v>2.6270619776612133E-4</v>
      </c>
    </row>
    <row r="44" spans="1:10" ht="26" customHeight="1" x14ac:dyDescent="0.3">
      <c r="A44" s="19" t="s">
        <v>168</v>
      </c>
      <c r="B44" s="20" t="s">
        <v>169</v>
      </c>
      <c r="C44" s="19" t="s">
        <v>59</v>
      </c>
      <c r="D44" s="19" t="s">
        <v>170</v>
      </c>
      <c r="E44" s="21" t="s">
        <v>120</v>
      </c>
      <c r="F44" s="20">
        <v>171</v>
      </c>
      <c r="G44" s="22">
        <v>7.29</v>
      </c>
      <c r="H44" s="22">
        <v>8.9</v>
      </c>
      <c r="I44" s="22">
        <v>1521.9</v>
      </c>
      <c r="J44" s="23">
        <v>2.4873246384239144E-3</v>
      </c>
    </row>
    <row r="45" spans="1:10" ht="39" customHeight="1" x14ac:dyDescent="0.3">
      <c r="A45" s="19" t="s">
        <v>171</v>
      </c>
      <c r="B45" s="20" t="s">
        <v>172</v>
      </c>
      <c r="C45" s="19" t="s">
        <v>54</v>
      </c>
      <c r="D45" s="19" t="s">
        <v>173</v>
      </c>
      <c r="E45" s="21" t="s">
        <v>148</v>
      </c>
      <c r="F45" s="20">
        <v>656</v>
      </c>
      <c r="G45" s="22">
        <v>23.96</v>
      </c>
      <c r="H45" s="22">
        <v>29.27</v>
      </c>
      <c r="I45" s="22">
        <v>19201.12</v>
      </c>
      <c r="J45" s="23">
        <v>3.1381443499135415E-2</v>
      </c>
    </row>
    <row r="46" spans="1:10" ht="39" customHeight="1" x14ac:dyDescent="0.3">
      <c r="A46" s="19" t="s">
        <v>174</v>
      </c>
      <c r="B46" s="20" t="s">
        <v>175</v>
      </c>
      <c r="C46" s="19" t="s">
        <v>59</v>
      </c>
      <c r="D46" s="19" t="s">
        <v>176</v>
      </c>
      <c r="E46" s="21" t="s">
        <v>120</v>
      </c>
      <c r="F46" s="20">
        <v>130</v>
      </c>
      <c r="G46" s="22">
        <v>5.56</v>
      </c>
      <c r="H46" s="22">
        <v>6.79</v>
      </c>
      <c r="I46" s="22">
        <v>882.7</v>
      </c>
      <c r="J46" s="23">
        <v>1.4426450215761807E-3</v>
      </c>
    </row>
    <row r="47" spans="1:10" ht="39" customHeight="1" x14ac:dyDescent="0.3">
      <c r="A47" s="19" t="s">
        <v>177</v>
      </c>
      <c r="B47" s="20" t="s">
        <v>178</v>
      </c>
      <c r="C47" s="19" t="s">
        <v>68</v>
      </c>
      <c r="D47" s="19" t="s">
        <v>179</v>
      </c>
      <c r="E47" s="21" t="s">
        <v>56</v>
      </c>
      <c r="F47" s="20">
        <v>62</v>
      </c>
      <c r="G47" s="22">
        <v>31.52</v>
      </c>
      <c r="H47" s="22">
        <v>38.51</v>
      </c>
      <c r="I47" s="22">
        <v>2387.62</v>
      </c>
      <c r="J47" s="23">
        <v>3.9022183147340212E-3</v>
      </c>
    </row>
    <row r="48" spans="1:10" ht="39" customHeight="1" x14ac:dyDescent="0.3">
      <c r="A48" s="19" t="s">
        <v>180</v>
      </c>
      <c r="B48" s="20" t="s">
        <v>181</v>
      </c>
      <c r="C48" s="19" t="s">
        <v>68</v>
      </c>
      <c r="D48" s="19" t="s">
        <v>182</v>
      </c>
      <c r="E48" s="21" t="s">
        <v>56</v>
      </c>
      <c r="F48" s="20">
        <v>51</v>
      </c>
      <c r="G48" s="22">
        <v>27.68</v>
      </c>
      <c r="H48" s="22">
        <v>33.82</v>
      </c>
      <c r="I48" s="22">
        <v>1724.82</v>
      </c>
      <c r="J48" s="23">
        <v>2.8189679235471033E-3</v>
      </c>
    </row>
    <row r="49" spans="1:10" ht="39" customHeight="1" x14ac:dyDescent="0.3">
      <c r="A49" s="19" t="s">
        <v>183</v>
      </c>
      <c r="B49" s="20" t="s">
        <v>184</v>
      </c>
      <c r="C49" s="19" t="s">
        <v>68</v>
      </c>
      <c r="D49" s="19" t="s">
        <v>185</v>
      </c>
      <c r="E49" s="21" t="s">
        <v>56</v>
      </c>
      <c r="F49" s="20">
        <v>55</v>
      </c>
      <c r="G49" s="22">
        <v>27.63</v>
      </c>
      <c r="H49" s="22">
        <v>33.76</v>
      </c>
      <c r="I49" s="22">
        <v>1856.8</v>
      </c>
      <c r="J49" s="23">
        <v>3.0346700759744561E-3</v>
      </c>
    </row>
    <row r="50" spans="1:10" ht="39" customHeight="1" x14ac:dyDescent="0.3">
      <c r="A50" s="19" t="s">
        <v>186</v>
      </c>
      <c r="B50" s="20" t="s">
        <v>187</v>
      </c>
      <c r="C50" s="19" t="s">
        <v>68</v>
      </c>
      <c r="D50" s="19" t="s">
        <v>188</v>
      </c>
      <c r="E50" s="21" t="s">
        <v>56</v>
      </c>
      <c r="F50" s="20">
        <v>80</v>
      </c>
      <c r="G50" s="22">
        <v>22.96</v>
      </c>
      <c r="H50" s="22">
        <v>28.05</v>
      </c>
      <c r="I50" s="22">
        <v>2244</v>
      </c>
      <c r="J50" s="23">
        <v>3.6674922719122571E-3</v>
      </c>
    </row>
    <row r="51" spans="1:10" ht="39" customHeight="1" x14ac:dyDescent="0.3">
      <c r="A51" s="19" t="s">
        <v>189</v>
      </c>
      <c r="B51" s="20" t="s">
        <v>190</v>
      </c>
      <c r="C51" s="19" t="s">
        <v>68</v>
      </c>
      <c r="D51" s="19" t="s">
        <v>191</v>
      </c>
      <c r="E51" s="21" t="s">
        <v>56</v>
      </c>
      <c r="F51" s="20">
        <v>3</v>
      </c>
      <c r="G51" s="22">
        <v>37.85</v>
      </c>
      <c r="H51" s="22">
        <v>46.24</v>
      </c>
      <c r="I51" s="22">
        <v>138.72</v>
      </c>
      <c r="J51" s="23">
        <v>2.2671770408184863E-4</v>
      </c>
    </row>
    <row r="52" spans="1:10" ht="39" customHeight="1" x14ac:dyDescent="0.3">
      <c r="A52" s="19" t="s">
        <v>192</v>
      </c>
      <c r="B52" s="20" t="s">
        <v>193</v>
      </c>
      <c r="C52" s="19" t="s">
        <v>54</v>
      </c>
      <c r="D52" s="19" t="s">
        <v>194</v>
      </c>
      <c r="E52" s="21" t="s">
        <v>148</v>
      </c>
      <c r="F52" s="20">
        <v>76</v>
      </c>
      <c r="G52" s="22">
        <v>50.19</v>
      </c>
      <c r="H52" s="22">
        <v>61.32</v>
      </c>
      <c r="I52" s="22">
        <v>4660.32</v>
      </c>
      <c r="J52" s="23">
        <v>7.6166165706943543E-3</v>
      </c>
    </row>
    <row r="53" spans="1:10" ht="39" customHeight="1" x14ac:dyDescent="0.3">
      <c r="A53" s="19" t="s">
        <v>195</v>
      </c>
      <c r="B53" s="20" t="s">
        <v>196</v>
      </c>
      <c r="C53" s="19" t="s">
        <v>59</v>
      </c>
      <c r="D53" s="19" t="s">
        <v>197</v>
      </c>
      <c r="E53" s="21" t="s">
        <v>120</v>
      </c>
      <c r="F53" s="20">
        <v>15</v>
      </c>
      <c r="G53" s="22">
        <v>13.24</v>
      </c>
      <c r="H53" s="22">
        <v>16.170000000000002</v>
      </c>
      <c r="I53" s="22">
        <v>242.55</v>
      </c>
      <c r="J53" s="23">
        <v>3.9641276762581015E-4</v>
      </c>
    </row>
    <row r="54" spans="1:10" ht="39" customHeight="1" x14ac:dyDescent="0.3">
      <c r="A54" s="19" t="s">
        <v>198</v>
      </c>
      <c r="B54" s="20" t="s">
        <v>199</v>
      </c>
      <c r="C54" s="19" t="s">
        <v>68</v>
      </c>
      <c r="D54" s="19" t="s">
        <v>200</v>
      </c>
      <c r="E54" s="21" t="s">
        <v>56</v>
      </c>
      <c r="F54" s="20">
        <v>11</v>
      </c>
      <c r="G54" s="22">
        <v>44.51</v>
      </c>
      <c r="H54" s="22">
        <v>54.38</v>
      </c>
      <c r="I54" s="22">
        <v>598.17999999999995</v>
      </c>
      <c r="J54" s="23">
        <v>9.7763838111072812E-4</v>
      </c>
    </row>
    <row r="55" spans="1:10" ht="39" customHeight="1" x14ac:dyDescent="0.3">
      <c r="A55" s="19" t="s">
        <v>201</v>
      </c>
      <c r="B55" s="20" t="s">
        <v>202</v>
      </c>
      <c r="C55" s="19" t="s">
        <v>68</v>
      </c>
      <c r="D55" s="19" t="s">
        <v>203</v>
      </c>
      <c r="E55" s="21" t="s">
        <v>56</v>
      </c>
      <c r="F55" s="20">
        <v>14</v>
      </c>
      <c r="G55" s="22">
        <v>33.57</v>
      </c>
      <c r="H55" s="22">
        <v>41.01</v>
      </c>
      <c r="I55" s="22">
        <v>574.14</v>
      </c>
      <c r="J55" s="23">
        <v>9.3834849063979646E-4</v>
      </c>
    </row>
    <row r="56" spans="1:10" ht="39" customHeight="1" x14ac:dyDescent="0.3">
      <c r="A56" s="19" t="s">
        <v>204</v>
      </c>
      <c r="B56" s="20" t="s">
        <v>205</v>
      </c>
      <c r="C56" s="19" t="s">
        <v>68</v>
      </c>
      <c r="D56" s="19" t="s">
        <v>206</v>
      </c>
      <c r="E56" s="21" t="s">
        <v>56</v>
      </c>
      <c r="F56" s="20">
        <v>14</v>
      </c>
      <c r="G56" s="22">
        <v>37.880000000000003</v>
      </c>
      <c r="H56" s="22">
        <v>46.28</v>
      </c>
      <c r="I56" s="22">
        <v>647.91999999999996</v>
      </c>
      <c r="J56" s="23">
        <v>1.0589311910950935E-3</v>
      </c>
    </row>
    <row r="57" spans="1:10" ht="39" customHeight="1" x14ac:dyDescent="0.3">
      <c r="A57" s="19" t="s">
        <v>207</v>
      </c>
      <c r="B57" s="20" t="s">
        <v>208</v>
      </c>
      <c r="C57" s="19" t="s">
        <v>68</v>
      </c>
      <c r="D57" s="19" t="s">
        <v>209</v>
      </c>
      <c r="E57" s="21" t="s">
        <v>56</v>
      </c>
      <c r="F57" s="20">
        <v>13</v>
      </c>
      <c r="G57" s="22">
        <v>31.65</v>
      </c>
      <c r="H57" s="22">
        <v>38.67</v>
      </c>
      <c r="I57" s="22">
        <v>502.71</v>
      </c>
      <c r="J57" s="23">
        <v>8.2160652406996918E-4</v>
      </c>
    </row>
    <row r="58" spans="1:10" ht="26" customHeight="1" x14ac:dyDescent="0.3">
      <c r="A58" s="19" t="s">
        <v>210</v>
      </c>
      <c r="B58" s="20" t="s">
        <v>211</v>
      </c>
      <c r="C58" s="19" t="s">
        <v>59</v>
      </c>
      <c r="D58" s="19" t="s">
        <v>212</v>
      </c>
      <c r="E58" s="21" t="s">
        <v>120</v>
      </c>
      <c r="F58" s="20">
        <v>20.5</v>
      </c>
      <c r="G58" s="22">
        <v>169.72</v>
      </c>
      <c r="H58" s="22">
        <v>207.38</v>
      </c>
      <c r="I58" s="22">
        <v>4251.29</v>
      </c>
      <c r="J58" s="23">
        <v>6.9481164084928071E-3</v>
      </c>
    </row>
    <row r="59" spans="1:10" ht="39" customHeight="1" x14ac:dyDescent="0.3">
      <c r="A59" s="19" t="s">
        <v>213</v>
      </c>
      <c r="B59" s="20" t="s">
        <v>214</v>
      </c>
      <c r="C59" s="19" t="s">
        <v>68</v>
      </c>
      <c r="D59" s="19" t="s">
        <v>215</v>
      </c>
      <c r="E59" s="21" t="s">
        <v>56</v>
      </c>
      <c r="F59" s="20">
        <v>6</v>
      </c>
      <c r="G59" s="22">
        <v>15.99</v>
      </c>
      <c r="H59" s="22">
        <v>19.53</v>
      </c>
      <c r="I59" s="22">
        <v>117.18</v>
      </c>
      <c r="J59" s="23">
        <v>1.9151370072311867E-4</v>
      </c>
    </row>
    <row r="60" spans="1:10" ht="39" customHeight="1" x14ac:dyDescent="0.3">
      <c r="A60" s="19" t="s">
        <v>216</v>
      </c>
      <c r="B60" s="20" t="s">
        <v>217</v>
      </c>
      <c r="C60" s="19" t="s">
        <v>68</v>
      </c>
      <c r="D60" s="19" t="s">
        <v>218</v>
      </c>
      <c r="E60" s="21" t="s">
        <v>56</v>
      </c>
      <c r="F60" s="20">
        <v>8</v>
      </c>
      <c r="G60" s="22">
        <v>61.76</v>
      </c>
      <c r="H60" s="22">
        <v>75.459999999999994</v>
      </c>
      <c r="I60" s="22">
        <v>603.67999999999995</v>
      </c>
      <c r="J60" s="23">
        <v>9.8662733275757183E-4</v>
      </c>
    </row>
    <row r="61" spans="1:10" ht="39" customHeight="1" x14ac:dyDescent="0.3">
      <c r="A61" s="19" t="s">
        <v>216</v>
      </c>
      <c r="B61" s="20" t="s">
        <v>219</v>
      </c>
      <c r="C61" s="19" t="s">
        <v>68</v>
      </c>
      <c r="D61" s="19" t="s">
        <v>220</v>
      </c>
      <c r="E61" s="21" t="s">
        <v>56</v>
      </c>
      <c r="F61" s="20">
        <v>2</v>
      </c>
      <c r="G61" s="22">
        <v>55.31</v>
      </c>
      <c r="H61" s="22">
        <v>67.58</v>
      </c>
      <c r="I61" s="22">
        <v>135.16</v>
      </c>
      <c r="J61" s="23">
        <v>2.2089940083407339E-4</v>
      </c>
    </row>
    <row r="62" spans="1:10" ht="39" customHeight="1" x14ac:dyDescent="0.3">
      <c r="A62" s="19" t="s">
        <v>221</v>
      </c>
      <c r="B62" s="20" t="s">
        <v>222</v>
      </c>
      <c r="C62" s="19" t="s">
        <v>68</v>
      </c>
      <c r="D62" s="19" t="s">
        <v>223</v>
      </c>
      <c r="E62" s="21" t="s">
        <v>56</v>
      </c>
      <c r="F62" s="20">
        <v>7</v>
      </c>
      <c r="G62" s="22">
        <v>52.9</v>
      </c>
      <c r="H62" s="22">
        <v>64.63</v>
      </c>
      <c r="I62" s="22">
        <v>452.41</v>
      </c>
      <c r="J62" s="23">
        <v>7.3939847537247071E-4</v>
      </c>
    </row>
    <row r="63" spans="1:10" ht="39" customHeight="1" x14ac:dyDescent="0.3">
      <c r="A63" s="19" t="s">
        <v>224</v>
      </c>
      <c r="B63" s="20" t="s">
        <v>225</v>
      </c>
      <c r="C63" s="19" t="s">
        <v>68</v>
      </c>
      <c r="D63" s="19" t="s">
        <v>226</v>
      </c>
      <c r="E63" s="21" t="s">
        <v>56</v>
      </c>
      <c r="F63" s="20">
        <v>3</v>
      </c>
      <c r="G63" s="22">
        <v>37.56</v>
      </c>
      <c r="H63" s="22">
        <v>45.89</v>
      </c>
      <c r="I63" s="22">
        <v>137.66999999999999</v>
      </c>
      <c r="J63" s="23">
        <v>2.250016314947239E-4</v>
      </c>
    </row>
    <row r="64" spans="1:10" ht="24" customHeight="1" x14ac:dyDescent="0.3">
      <c r="A64" s="15" t="s">
        <v>23</v>
      </c>
      <c r="B64" s="15"/>
      <c r="C64" s="15"/>
      <c r="D64" s="15" t="s">
        <v>24</v>
      </c>
      <c r="E64" s="15"/>
      <c r="F64" s="16"/>
      <c r="G64" s="15"/>
      <c r="H64" s="15"/>
      <c r="I64" s="17">
        <v>18330.88</v>
      </c>
      <c r="J64" s="18">
        <v>2.995916253892645E-2</v>
      </c>
    </row>
    <row r="65" spans="1:10" ht="24" customHeight="1" x14ac:dyDescent="0.3">
      <c r="A65" s="15" t="s">
        <v>227</v>
      </c>
      <c r="B65" s="15"/>
      <c r="C65" s="15"/>
      <c r="D65" s="15" t="s">
        <v>228</v>
      </c>
      <c r="E65" s="15"/>
      <c r="F65" s="16"/>
      <c r="G65" s="15"/>
      <c r="H65" s="15"/>
      <c r="I65" s="17">
        <v>859.99</v>
      </c>
      <c r="J65" s="18">
        <v>1.4055288230489403E-3</v>
      </c>
    </row>
    <row r="66" spans="1:10" ht="52" customHeight="1" x14ac:dyDescent="0.3">
      <c r="A66" s="19" t="s">
        <v>229</v>
      </c>
      <c r="B66" s="20" t="s">
        <v>230</v>
      </c>
      <c r="C66" s="19" t="s">
        <v>68</v>
      </c>
      <c r="D66" s="19" t="s">
        <v>231</v>
      </c>
      <c r="E66" s="21" t="s">
        <v>56</v>
      </c>
      <c r="F66" s="20">
        <v>1</v>
      </c>
      <c r="G66" s="22">
        <v>191.99</v>
      </c>
      <c r="H66" s="22">
        <v>234.59</v>
      </c>
      <c r="I66" s="22">
        <v>234.59</v>
      </c>
      <c r="J66" s="23">
        <v>3.8340330306055987E-4</v>
      </c>
    </row>
    <row r="67" spans="1:10" ht="39" customHeight="1" x14ac:dyDescent="0.3">
      <c r="A67" s="19" t="s">
        <v>232</v>
      </c>
      <c r="B67" s="20" t="s">
        <v>233</v>
      </c>
      <c r="C67" s="19" t="s">
        <v>59</v>
      </c>
      <c r="D67" s="19" t="s">
        <v>234</v>
      </c>
      <c r="E67" s="21" t="s">
        <v>120</v>
      </c>
      <c r="F67" s="20">
        <v>1</v>
      </c>
      <c r="G67" s="22">
        <v>511.83</v>
      </c>
      <c r="H67" s="22">
        <v>625.4</v>
      </c>
      <c r="I67" s="22">
        <v>625.4</v>
      </c>
      <c r="J67" s="23">
        <v>1.0221255199883803E-3</v>
      </c>
    </row>
    <row r="68" spans="1:10" ht="24" customHeight="1" x14ac:dyDescent="0.3">
      <c r="A68" s="15" t="s">
        <v>235</v>
      </c>
      <c r="B68" s="15"/>
      <c r="C68" s="15"/>
      <c r="D68" s="15" t="s">
        <v>236</v>
      </c>
      <c r="E68" s="15"/>
      <c r="F68" s="16"/>
      <c r="G68" s="15"/>
      <c r="H68" s="15"/>
      <c r="I68" s="17">
        <v>17470.89</v>
      </c>
      <c r="J68" s="18">
        <v>2.8553633715877512E-2</v>
      </c>
    </row>
    <row r="69" spans="1:10" ht="39" customHeight="1" x14ac:dyDescent="0.3">
      <c r="A69" s="19" t="s">
        <v>237</v>
      </c>
      <c r="B69" s="20" t="s">
        <v>238</v>
      </c>
      <c r="C69" s="19" t="s">
        <v>54</v>
      </c>
      <c r="D69" s="19" t="s">
        <v>239</v>
      </c>
      <c r="E69" s="21" t="s">
        <v>56</v>
      </c>
      <c r="F69" s="20">
        <v>9</v>
      </c>
      <c r="G69" s="22">
        <v>254.68</v>
      </c>
      <c r="H69" s="22">
        <v>311.19</v>
      </c>
      <c r="I69" s="22">
        <v>2800.71</v>
      </c>
      <c r="J69" s="23">
        <v>4.577353957605783E-3</v>
      </c>
    </row>
    <row r="70" spans="1:10" ht="52" customHeight="1" x14ac:dyDescent="0.3">
      <c r="A70" s="19" t="s">
        <v>240</v>
      </c>
      <c r="B70" s="20" t="s">
        <v>241</v>
      </c>
      <c r="C70" s="19" t="s">
        <v>54</v>
      </c>
      <c r="D70" s="19" t="s">
        <v>242</v>
      </c>
      <c r="E70" s="21" t="s">
        <v>56</v>
      </c>
      <c r="F70" s="20">
        <v>18</v>
      </c>
      <c r="G70" s="22">
        <v>667.01</v>
      </c>
      <c r="H70" s="22">
        <v>815.01</v>
      </c>
      <c r="I70" s="22">
        <v>14670.18</v>
      </c>
      <c r="J70" s="23">
        <v>2.3976279758271726E-2</v>
      </c>
    </row>
    <row r="71" spans="1:10" ht="24" customHeight="1" x14ac:dyDescent="0.3">
      <c r="A71" s="15" t="s">
        <v>25</v>
      </c>
      <c r="B71" s="15"/>
      <c r="C71" s="15"/>
      <c r="D71" s="15" t="s">
        <v>26</v>
      </c>
      <c r="E71" s="15"/>
      <c r="F71" s="16"/>
      <c r="G71" s="15"/>
      <c r="H71" s="15"/>
      <c r="I71" s="17">
        <v>5550.85</v>
      </c>
      <c r="J71" s="18">
        <v>9.0720585907059503E-3</v>
      </c>
    </row>
    <row r="72" spans="1:10" ht="24" customHeight="1" x14ac:dyDescent="0.3">
      <c r="A72" s="19" t="s">
        <v>243</v>
      </c>
      <c r="B72" s="20" t="s">
        <v>244</v>
      </c>
      <c r="C72" s="19" t="s">
        <v>59</v>
      </c>
      <c r="D72" s="19" t="s">
        <v>245</v>
      </c>
      <c r="E72" s="21" t="s">
        <v>148</v>
      </c>
      <c r="F72" s="20">
        <v>5</v>
      </c>
      <c r="G72" s="22">
        <v>7.24</v>
      </c>
      <c r="H72" s="22">
        <v>8.84</v>
      </c>
      <c r="I72" s="22">
        <v>44.2</v>
      </c>
      <c r="J72" s="23">
        <v>7.2238484143726271E-5</v>
      </c>
    </row>
    <row r="73" spans="1:10" ht="24" customHeight="1" x14ac:dyDescent="0.3">
      <c r="A73" s="19" t="s">
        <v>246</v>
      </c>
      <c r="B73" s="20" t="s">
        <v>247</v>
      </c>
      <c r="C73" s="19" t="s">
        <v>59</v>
      </c>
      <c r="D73" s="19" t="s">
        <v>248</v>
      </c>
      <c r="E73" s="21" t="s">
        <v>249</v>
      </c>
      <c r="F73" s="20">
        <v>8</v>
      </c>
      <c r="G73" s="22">
        <v>196.93</v>
      </c>
      <c r="H73" s="22">
        <v>240.62</v>
      </c>
      <c r="I73" s="22">
        <v>1924.96</v>
      </c>
      <c r="J73" s="23">
        <v>3.1460677022015233E-3</v>
      </c>
    </row>
    <row r="74" spans="1:10" ht="39" customHeight="1" x14ac:dyDescent="0.3">
      <c r="A74" s="19" t="s">
        <v>250</v>
      </c>
      <c r="B74" s="20" t="s">
        <v>251</v>
      </c>
      <c r="C74" s="19" t="s">
        <v>68</v>
      </c>
      <c r="D74" s="19" t="s">
        <v>252</v>
      </c>
      <c r="E74" s="21" t="s">
        <v>56</v>
      </c>
      <c r="F74" s="20">
        <v>8</v>
      </c>
      <c r="G74" s="22">
        <v>46.13</v>
      </c>
      <c r="H74" s="22">
        <v>56.36</v>
      </c>
      <c r="I74" s="22">
        <v>450.88</v>
      </c>
      <c r="J74" s="23">
        <v>7.3689791245980327E-4</v>
      </c>
    </row>
    <row r="75" spans="1:10" ht="52" customHeight="1" x14ac:dyDescent="0.3">
      <c r="A75" s="19" t="s">
        <v>253</v>
      </c>
      <c r="B75" s="20" t="s">
        <v>254</v>
      </c>
      <c r="C75" s="19" t="s">
        <v>68</v>
      </c>
      <c r="D75" s="19" t="s">
        <v>255</v>
      </c>
      <c r="E75" s="21" t="s">
        <v>56</v>
      </c>
      <c r="F75" s="20">
        <v>8</v>
      </c>
      <c r="G75" s="22">
        <v>26.24</v>
      </c>
      <c r="H75" s="22">
        <v>32.06</v>
      </c>
      <c r="I75" s="22">
        <v>256.48</v>
      </c>
      <c r="J75" s="23">
        <v>4.191793306149981E-4</v>
      </c>
    </row>
    <row r="76" spans="1:10" ht="52" customHeight="1" x14ac:dyDescent="0.3">
      <c r="A76" s="19" t="s">
        <v>256</v>
      </c>
      <c r="B76" s="20" t="s">
        <v>257</v>
      </c>
      <c r="C76" s="19" t="s">
        <v>68</v>
      </c>
      <c r="D76" s="19" t="s">
        <v>258</v>
      </c>
      <c r="E76" s="21" t="s">
        <v>74</v>
      </c>
      <c r="F76" s="20">
        <v>8</v>
      </c>
      <c r="G76" s="22">
        <v>49.15</v>
      </c>
      <c r="H76" s="22">
        <v>60.05</v>
      </c>
      <c r="I76" s="22">
        <v>480.4</v>
      </c>
      <c r="J76" s="23">
        <v>7.8514406748068108E-4</v>
      </c>
    </row>
    <row r="77" spans="1:10" ht="39" customHeight="1" x14ac:dyDescent="0.3">
      <c r="A77" s="19" t="s">
        <v>259</v>
      </c>
      <c r="B77" s="20" t="s">
        <v>260</v>
      </c>
      <c r="C77" s="19" t="s">
        <v>68</v>
      </c>
      <c r="D77" s="19" t="s">
        <v>261</v>
      </c>
      <c r="E77" s="21" t="s">
        <v>56</v>
      </c>
      <c r="F77" s="20">
        <v>3</v>
      </c>
      <c r="G77" s="22">
        <v>245.88</v>
      </c>
      <c r="H77" s="22">
        <v>300.44</v>
      </c>
      <c r="I77" s="22">
        <v>901.32</v>
      </c>
      <c r="J77" s="23">
        <v>1.4730767087878589E-3</v>
      </c>
    </row>
    <row r="78" spans="1:10" ht="26" customHeight="1" x14ac:dyDescent="0.3">
      <c r="A78" s="19" t="s">
        <v>262</v>
      </c>
      <c r="B78" s="20" t="s">
        <v>263</v>
      </c>
      <c r="C78" s="19" t="s">
        <v>59</v>
      </c>
      <c r="D78" s="19" t="s">
        <v>264</v>
      </c>
      <c r="E78" s="21" t="s">
        <v>120</v>
      </c>
      <c r="F78" s="20">
        <v>5</v>
      </c>
      <c r="G78" s="22">
        <v>26.65</v>
      </c>
      <c r="H78" s="22">
        <v>32.56</v>
      </c>
      <c r="I78" s="22">
        <v>162.80000000000001</v>
      </c>
      <c r="J78" s="23">
        <v>2.6607296874657554E-4</v>
      </c>
    </row>
    <row r="79" spans="1:10" ht="39" customHeight="1" x14ac:dyDescent="0.3">
      <c r="A79" s="19" t="s">
        <v>265</v>
      </c>
      <c r="B79" s="20" t="s">
        <v>266</v>
      </c>
      <c r="C79" s="19" t="s">
        <v>68</v>
      </c>
      <c r="D79" s="19" t="s">
        <v>267</v>
      </c>
      <c r="E79" s="21" t="s">
        <v>56</v>
      </c>
      <c r="F79" s="20">
        <v>4</v>
      </c>
      <c r="G79" s="22">
        <v>156.72999999999999</v>
      </c>
      <c r="H79" s="22">
        <v>191.5</v>
      </c>
      <c r="I79" s="22">
        <v>766</v>
      </c>
      <c r="J79" s="23">
        <v>1.2519158111786047E-3</v>
      </c>
    </row>
    <row r="80" spans="1:10" ht="39" customHeight="1" x14ac:dyDescent="0.3">
      <c r="A80" s="19" t="s">
        <v>268</v>
      </c>
      <c r="B80" s="20" t="s">
        <v>269</v>
      </c>
      <c r="C80" s="19" t="s">
        <v>68</v>
      </c>
      <c r="D80" s="19" t="s">
        <v>270</v>
      </c>
      <c r="E80" s="21" t="s">
        <v>56</v>
      </c>
      <c r="F80" s="20">
        <v>1</v>
      </c>
      <c r="G80" s="22">
        <v>122.93</v>
      </c>
      <c r="H80" s="22">
        <v>150.19999999999999</v>
      </c>
      <c r="I80" s="22">
        <v>150.19999999999999</v>
      </c>
      <c r="J80" s="23">
        <v>2.454800977010789E-4</v>
      </c>
    </row>
    <row r="81" spans="1:10" ht="52" customHeight="1" x14ac:dyDescent="0.3">
      <c r="A81" s="19" t="s">
        <v>271</v>
      </c>
      <c r="B81" s="20" t="s">
        <v>272</v>
      </c>
      <c r="C81" s="19" t="s">
        <v>68</v>
      </c>
      <c r="D81" s="19" t="s">
        <v>273</v>
      </c>
      <c r="E81" s="21" t="s">
        <v>56</v>
      </c>
      <c r="F81" s="20">
        <v>3</v>
      </c>
      <c r="G81" s="22">
        <v>51.57</v>
      </c>
      <c r="H81" s="22">
        <v>63.01</v>
      </c>
      <c r="I81" s="22">
        <v>189.03</v>
      </c>
      <c r="J81" s="23">
        <v>3.0894209632779588E-4</v>
      </c>
    </row>
    <row r="82" spans="1:10" ht="52" customHeight="1" x14ac:dyDescent="0.3">
      <c r="A82" s="19" t="s">
        <v>274</v>
      </c>
      <c r="B82" s="20" t="s">
        <v>275</v>
      </c>
      <c r="C82" s="19" t="s">
        <v>68</v>
      </c>
      <c r="D82" s="19" t="s">
        <v>276</v>
      </c>
      <c r="E82" s="21" t="s">
        <v>56</v>
      </c>
      <c r="F82" s="20">
        <v>4</v>
      </c>
      <c r="G82" s="22">
        <v>37.69</v>
      </c>
      <c r="H82" s="22">
        <v>46.05</v>
      </c>
      <c r="I82" s="22">
        <v>184.2</v>
      </c>
      <c r="J82" s="23">
        <v>3.0104816242702219E-4</v>
      </c>
    </row>
    <row r="83" spans="1:10" ht="52" customHeight="1" x14ac:dyDescent="0.3">
      <c r="A83" s="19" t="s">
        <v>277</v>
      </c>
      <c r="B83" s="20" t="s">
        <v>278</v>
      </c>
      <c r="C83" s="19" t="s">
        <v>68</v>
      </c>
      <c r="D83" s="19" t="s">
        <v>279</v>
      </c>
      <c r="E83" s="21" t="s">
        <v>56</v>
      </c>
      <c r="F83" s="20">
        <v>1</v>
      </c>
      <c r="G83" s="22">
        <v>33.049999999999997</v>
      </c>
      <c r="H83" s="22">
        <v>40.380000000000003</v>
      </c>
      <c r="I83" s="22">
        <v>40.380000000000003</v>
      </c>
      <c r="J83" s="23">
        <v>6.5995248636282062E-5</v>
      </c>
    </row>
    <row r="84" spans="1:10" ht="24" customHeight="1" x14ac:dyDescent="0.3">
      <c r="A84" s="15" t="s">
        <v>27</v>
      </c>
      <c r="B84" s="15"/>
      <c r="C84" s="15"/>
      <c r="D84" s="15" t="s">
        <v>28</v>
      </c>
      <c r="E84" s="15"/>
      <c r="F84" s="16"/>
      <c r="G84" s="15"/>
      <c r="H84" s="15"/>
      <c r="I84" s="17">
        <v>17077.66</v>
      </c>
      <c r="J84" s="18">
        <v>2.791095636022508E-2</v>
      </c>
    </row>
    <row r="85" spans="1:10" ht="39" customHeight="1" x14ac:dyDescent="0.3">
      <c r="A85" s="19" t="s">
        <v>280</v>
      </c>
      <c r="B85" s="20" t="s">
        <v>281</v>
      </c>
      <c r="C85" s="19" t="s">
        <v>54</v>
      </c>
      <c r="D85" s="19" t="s">
        <v>282</v>
      </c>
      <c r="E85" s="21" t="s">
        <v>56</v>
      </c>
      <c r="F85" s="20">
        <v>221</v>
      </c>
      <c r="G85" s="22">
        <v>26.84</v>
      </c>
      <c r="H85" s="22">
        <v>32.79</v>
      </c>
      <c r="I85" s="22">
        <v>7246.59</v>
      </c>
      <c r="J85" s="23">
        <v>1.1843499475363922E-2</v>
      </c>
    </row>
    <row r="86" spans="1:10" ht="52" customHeight="1" x14ac:dyDescent="0.3">
      <c r="A86" s="19" t="s">
        <v>283</v>
      </c>
      <c r="B86" s="20" t="s">
        <v>284</v>
      </c>
      <c r="C86" s="19" t="s">
        <v>54</v>
      </c>
      <c r="D86" s="19" t="s">
        <v>285</v>
      </c>
      <c r="E86" s="21" t="s">
        <v>56</v>
      </c>
      <c r="F86" s="20">
        <v>111</v>
      </c>
      <c r="G86" s="22">
        <v>17.79</v>
      </c>
      <c r="H86" s="22">
        <v>21.73</v>
      </c>
      <c r="I86" s="22">
        <v>2412.0300000000002</v>
      </c>
      <c r="J86" s="23">
        <v>3.9421129164975586E-3</v>
      </c>
    </row>
    <row r="87" spans="1:10" ht="39" customHeight="1" x14ac:dyDescent="0.3">
      <c r="A87" s="19" t="s">
        <v>286</v>
      </c>
      <c r="B87" s="20" t="s">
        <v>287</v>
      </c>
      <c r="C87" s="19" t="s">
        <v>54</v>
      </c>
      <c r="D87" s="19" t="s">
        <v>288</v>
      </c>
      <c r="E87" s="21" t="s">
        <v>56</v>
      </c>
      <c r="F87" s="20">
        <v>168</v>
      </c>
      <c r="G87" s="22">
        <v>26.84</v>
      </c>
      <c r="H87" s="22">
        <v>32.79</v>
      </c>
      <c r="I87" s="22">
        <v>5508.72</v>
      </c>
      <c r="J87" s="23">
        <v>9.0032032210911276E-3</v>
      </c>
    </row>
    <row r="88" spans="1:10" ht="39" customHeight="1" x14ac:dyDescent="0.3">
      <c r="A88" s="19" t="s">
        <v>289</v>
      </c>
      <c r="B88" s="20" t="s">
        <v>290</v>
      </c>
      <c r="C88" s="19" t="s">
        <v>59</v>
      </c>
      <c r="D88" s="19" t="s">
        <v>291</v>
      </c>
      <c r="E88" s="21" t="s">
        <v>120</v>
      </c>
      <c r="F88" s="20">
        <v>27</v>
      </c>
      <c r="G88" s="22">
        <v>18.09</v>
      </c>
      <c r="H88" s="22">
        <v>22.1</v>
      </c>
      <c r="I88" s="22">
        <v>596.70000000000005</v>
      </c>
      <c r="J88" s="23">
        <v>9.7521953594030476E-4</v>
      </c>
    </row>
    <row r="89" spans="1:10" ht="39" customHeight="1" x14ac:dyDescent="0.3">
      <c r="A89" s="19" t="s">
        <v>292</v>
      </c>
      <c r="B89" s="20" t="s">
        <v>293</v>
      </c>
      <c r="C89" s="19" t="s">
        <v>54</v>
      </c>
      <c r="D89" s="19" t="s">
        <v>294</v>
      </c>
      <c r="E89" s="21" t="s">
        <v>56</v>
      </c>
      <c r="F89" s="20">
        <v>4</v>
      </c>
      <c r="G89" s="22">
        <v>46.29</v>
      </c>
      <c r="H89" s="22">
        <v>56.56</v>
      </c>
      <c r="I89" s="22">
        <v>226.24</v>
      </c>
      <c r="J89" s="23">
        <v>3.6975644010580618E-4</v>
      </c>
    </row>
    <row r="90" spans="1:10" ht="26" customHeight="1" x14ac:dyDescent="0.3">
      <c r="A90" s="19" t="s">
        <v>295</v>
      </c>
      <c r="B90" s="20" t="s">
        <v>296</v>
      </c>
      <c r="C90" s="19" t="s">
        <v>54</v>
      </c>
      <c r="D90" s="19" t="s">
        <v>297</v>
      </c>
      <c r="E90" s="21" t="s">
        <v>56</v>
      </c>
      <c r="F90" s="20">
        <v>14</v>
      </c>
      <c r="G90" s="22">
        <v>63.57</v>
      </c>
      <c r="H90" s="22">
        <v>77.67</v>
      </c>
      <c r="I90" s="22">
        <v>1087.3800000000001</v>
      </c>
      <c r="J90" s="23">
        <v>1.7771647712263592E-3</v>
      </c>
    </row>
    <row r="91" spans="1:10" ht="24" customHeight="1" x14ac:dyDescent="0.3">
      <c r="A91" s="15" t="s">
        <v>29</v>
      </c>
      <c r="B91" s="15"/>
      <c r="C91" s="15"/>
      <c r="D91" s="15" t="s">
        <v>30</v>
      </c>
      <c r="E91" s="15"/>
      <c r="F91" s="16"/>
      <c r="G91" s="15"/>
      <c r="H91" s="15"/>
      <c r="I91" s="17">
        <v>106250.32</v>
      </c>
      <c r="J91" s="18">
        <v>0.17365072526212313</v>
      </c>
    </row>
    <row r="92" spans="1:10" ht="24" customHeight="1" x14ac:dyDescent="0.3">
      <c r="A92" s="19" t="s">
        <v>298</v>
      </c>
      <c r="B92" s="20" t="s">
        <v>299</v>
      </c>
      <c r="C92" s="19" t="s">
        <v>59</v>
      </c>
      <c r="D92" s="19" t="s">
        <v>300</v>
      </c>
      <c r="E92" s="21" t="s">
        <v>120</v>
      </c>
      <c r="F92" s="20">
        <v>4</v>
      </c>
      <c r="G92" s="22">
        <v>42.63</v>
      </c>
      <c r="H92" s="22">
        <v>52.08</v>
      </c>
      <c r="I92" s="22">
        <v>208.32</v>
      </c>
      <c r="J92" s="23">
        <v>3.4046880128554428E-4</v>
      </c>
    </row>
    <row r="93" spans="1:10" ht="24" customHeight="1" x14ac:dyDescent="0.3">
      <c r="A93" s="19" t="s">
        <v>301</v>
      </c>
      <c r="B93" s="20" t="s">
        <v>302</v>
      </c>
      <c r="C93" s="19" t="s">
        <v>54</v>
      </c>
      <c r="D93" s="19" t="s">
        <v>303</v>
      </c>
      <c r="E93" s="21" t="s">
        <v>56</v>
      </c>
      <c r="F93" s="20">
        <v>1</v>
      </c>
      <c r="G93" s="22">
        <v>767.8</v>
      </c>
      <c r="H93" s="22">
        <v>938.17</v>
      </c>
      <c r="I93" s="22">
        <v>938.17</v>
      </c>
      <c r="J93" s="23">
        <v>1.5333026848217122E-3</v>
      </c>
    </row>
    <row r="94" spans="1:10" ht="24" customHeight="1" x14ac:dyDescent="0.3">
      <c r="A94" s="19" t="s">
        <v>304</v>
      </c>
      <c r="B94" s="20" t="s">
        <v>305</v>
      </c>
      <c r="C94" s="19" t="s">
        <v>54</v>
      </c>
      <c r="D94" s="19" t="s">
        <v>306</v>
      </c>
      <c r="E94" s="21" t="s">
        <v>56</v>
      </c>
      <c r="F94" s="20">
        <v>1</v>
      </c>
      <c r="G94" s="22">
        <v>1202</v>
      </c>
      <c r="H94" s="22">
        <v>1468.72</v>
      </c>
      <c r="I94" s="22">
        <v>1468.72</v>
      </c>
      <c r="J94" s="23">
        <v>2.4004096477731598E-3</v>
      </c>
    </row>
    <row r="95" spans="1:10" ht="24" customHeight="1" x14ac:dyDescent="0.3">
      <c r="A95" s="19" t="s">
        <v>307</v>
      </c>
      <c r="B95" s="20" t="s">
        <v>308</v>
      </c>
      <c r="C95" s="19" t="s">
        <v>54</v>
      </c>
      <c r="D95" s="19" t="s">
        <v>309</v>
      </c>
      <c r="E95" s="21" t="s">
        <v>56</v>
      </c>
      <c r="F95" s="20">
        <v>1</v>
      </c>
      <c r="G95" s="22">
        <v>2531.16</v>
      </c>
      <c r="H95" s="22">
        <v>3092.82</v>
      </c>
      <c r="I95" s="22">
        <v>3092.82</v>
      </c>
      <c r="J95" s="23">
        <v>5.0547653513438803E-3</v>
      </c>
    </row>
    <row r="96" spans="1:10" ht="39" customHeight="1" x14ac:dyDescent="0.3">
      <c r="A96" s="19" t="s">
        <v>310</v>
      </c>
      <c r="B96" s="20" t="s">
        <v>311</v>
      </c>
      <c r="C96" s="19" t="s">
        <v>54</v>
      </c>
      <c r="D96" s="19" t="s">
        <v>312</v>
      </c>
      <c r="E96" s="21" t="s">
        <v>56</v>
      </c>
      <c r="F96" s="20">
        <v>1</v>
      </c>
      <c r="G96" s="22">
        <v>12417.64</v>
      </c>
      <c r="H96" s="22">
        <v>15173.11</v>
      </c>
      <c r="I96" s="22">
        <v>15173.11</v>
      </c>
      <c r="J96" s="23">
        <v>2.479824584040757E-2</v>
      </c>
    </row>
    <row r="97" spans="1:10" ht="39" customHeight="1" x14ac:dyDescent="0.3">
      <c r="A97" s="19" t="s">
        <v>313</v>
      </c>
      <c r="B97" s="20" t="s">
        <v>314</v>
      </c>
      <c r="C97" s="19" t="s">
        <v>54</v>
      </c>
      <c r="D97" s="19" t="s">
        <v>315</v>
      </c>
      <c r="E97" s="21" t="s">
        <v>56</v>
      </c>
      <c r="F97" s="20">
        <v>1</v>
      </c>
      <c r="G97" s="22">
        <v>21441.8</v>
      </c>
      <c r="H97" s="22">
        <v>26199.73</v>
      </c>
      <c r="I97" s="22">
        <v>26199.73</v>
      </c>
      <c r="J97" s="23">
        <v>4.2819655660065827E-2</v>
      </c>
    </row>
    <row r="98" spans="1:10" ht="39" customHeight="1" x14ac:dyDescent="0.3">
      <c r="A98" s="19" t="s">
        <v>316</v>
      </c>
      <c r="B98" s="20" t="s">
        <v>317</v>
      </c>
      <c r="C98" s="19" t="s">
        <v>54</v>
      </c>
      <c r="D98" s="19" t="s">
        <v>318</v>
      </c>
      <c r="E98" s="21" t="s">
        <v>56</v>
      </c>
      <c r="F98" s="20">
        <v>1</v>
      </c>
      <c r="G98" s="22">
        <v>33075.32</v>
      </c>
      <c r="H98" s="22">
        <v>40414.730000000003</v>
      </c>
      <c r="I98" s="22">
        <v>40414.730000000003</v>
      </c>
      <c r="J98" s="23">
        <v>6.605200978004476E-2</v>
      </c>
    </row>
    <row r="99" spans="1:10" ht="26" customHeight="1" x14ac:dyDescent="0.3">
      <c r="A99" s="19" t="s">
        <v>319</v>
      </c>
      <c r="B99" s="20" t="s">
        <v>320</v>
      </c>
      <c r="C99" s="19" t="s">
        <v>54</v>
      </c>
      <c r="D99" s="19" t="s">
        <v>321</v>
      </c>
      <c r="E99" s="21" t="s">
        <v>56</v>
      </c>
      <c r="F99" s="20">
        <v>2</v>
      </c>
      <c r="G99" s="22">
        <v>1769.52</v>
      </c>
      <c r="H99" s="22">
        <v>2162.17</v>
      </c>
      <c r="I99" s="22">
        <v>4324.34</v>
      </c>
      <c r="J99" s="23">
        <v>7.0675060299113411E-3</v>
      </c>
    </row>
    <row r="100" spans="1:10" ht="52" customHeight="1" x14ac:dyDescent="0.3">
      <c r="A100" s="19" t="s">
        <v>322</v>
      </c>
      <c r="B100" s="20" t="s">
        <v>323</v>
      </c>
      <c r="C100" s="19" t="s">
        <v>54</v>
      </c>
      <c r="D100" s="19" t="s">
        <v>324</v>
      </c>
      <c r="E100" s="21" t="s">
        <v>56</v>
      </c>
      <c r="F100" s="20">
        <v>2</v>
      </c>
      <c r="G100" s="22">
        <v>5494.65</v>
      </c>
      <c r="H100" s="22">
        <v>6713.91</v>
      </c>
      <c r="I100" s="22">
        <v>13427.82</v>
      </c>
      <c r="J100" s="23">
        <v>2.1945822673185761E-2</v>
      </c>
    </row>
    <row r="101" spans="1:10" ht="26" customHeight="1" x14ac:dyDescent="0.3">
      <c r="A101" s="19" t="s">
        <v>325</v>
      </c>
      <c r="B101" s="20" t="s">
        <v>326</v>
      </c>
      <c r="C101" s="19" t="s">
        <v>59</v>
      </c>
      <c r="D101" s="19" t="s">
        <v>327</v>
      </c>
      <c r="E101" s="21" t="s">
        <v>120</v>
      </c>
      <c r="F101" s="20">
        <v>2</v>
      </c>
      <c r="G101" s="22">
        <v>208.15</v>
      </c>
      <c r="H101" s="22">
        <v>254.33</v>
      </c>
      <c r="I101" s="22">
        <v>508.66</v>
      </c>
      <c r="J101" s="23">
        <v>8.3133093539700922E-4</v>
      </c>
    </row>
    <row r="102" spans="1:10" ht="26" customHeight="1" x14ac:dyDescent="0.3">
      <c r="A102" s="19" t="s">
        <v>328</v>
      </c>
      <c r="B102" s="20" t="s">
        <v>329</v>
      </c>
      <c r="C102" s="19" t="s">
        <v>59</v>
      </c>
      <c r="D102" s="19" t="s">
        <v>330</v>
      </c>
      <c r="E102" s="21" t="s">
        <v>120</v>
      </c>
      <c r="F102" s="20">
        <v>1</v>
      </c>
      <c r="G102" s="22">
        <v>404.21</v>
      </c>
      <c r="H102" s="22">
        <v>493.9</v>
      </c>
      <c r="I102" s="22">
        <v>493.9</v>
      </c>
      <c r="J102" s="23">
        <v>8.0720785788657027E-4</v>
      </c>
    </row>
    <row r="103" spans="1:10" ht="24" customHeight="1" x14ac:dyDescent="0.3">
      <c r="A103" s="15" t="s">
        <v>31</v>
      </c>
      <c r="B103" s="15"/>
      <c r="C103" s="15"/>
      <c r="D103" s="15" t="s">
        <v>32</v>
      </c>
      <c r="E103" s="15"/>
      <c r="F103" s="16"/>
      <c r="G103" s="15"/>
      <c r="H103" s="15"/>
      <c r="I103" s="17">
        <v>39809.019999999997</v>
      </c>
      <c r="J103" s="18">
        <v>6.5062064706952083E-2</v>
      </c>
    </row>
    <row r="104" spans="1:10" ht="65" customHeight="1" x14ac:dyDescent="0.3">
      <c r="A104" s="19" t="s">
        <v>331</v>
      </c>
      <c r="B104" s="20" t="s">
        <v>332</v>
      </c>
      <c r="C104" s="19" t="s">
        <v>54</v>
      </c>
      <c r="D104" s="19" t="s">
        <v>333</v>
      </c>
      <c r="E104" s="21" t="s">
        <v>56</v>
      </c>
      <c r="F104" s="20">
        <v>146</v>
      </c>
      <c r="G104" s="22">
        <v>73.319999999999993</v>
      </c>
      <c r="H104" s="22">
        <v>89.58</v>
      </c>
      <c r="I104" s="22">
        <v>13078.68</v>
      </c>
      <c r="J104" s="23">
        <v>2.1375204022644118E-2</v>
      </c>
    </row>
    <row r="105" spans="1:10" ht="39" customHeight="1" x14ac:dyDescent="0.3">
      <c r="A105" s="19" t="s">
        <v>334</v>
      </c>
      <c r="B105" s="20" t="s">
        <v>335</v>
      </c>
      <c r="C105" s="19" t="s">
        <v>54</v>
      </c>
      <c r="D105" s="19" t="s">
        <v>336</v>
      </c>
      <c r="E105" s="21" t="s">
        <v>56</v>
      </c>
      <c r="F105" s="20">
        <v>10</v>
      </c>
      <c r="G105" s="22">
        <v>347.94</v>
      </c>
      <c r="H105" s="22">
        <v>425.14</v>
      </c>
      <c r="I105" s="22">
        <v>4251.3999999999996</v>
      </c>
      <c r="J105" s="23">
        <v>6.9482961875257446E-3</v>
      </c>
    </row>
    <row r="106" spans="1:10" ht="26" customHeight="1" x14ac:dyDescent="0.3">
      <c r="A106" s="19" t="s">
        <v>337</v>
      </c>
      <c r="B106" s="20" t="s">
        <v>338</v>
      </c>
      <c r="C106" s="19" t="s">
        <v>54</v>
      </c>
      <c r="D106" s="19" t="s">
        <v>339</v>
      </c>
      <c r="E106" s="21" t="s">
        <v>56</v>
      </c>
      <c r="F106" s="20">
        <v>66</v>
      </c>
      <c r="G106" s="22">
        <v>278.74</v>
      </c>
      <c r="H106" s="22">
        <v>340.59</v>
      </c>
      <c r="I106" s="22">
        <v>22478.94</v>
      </c>
      <c r="J106" s="23">
        <v>3.6738564496782228E-2</v>
      </c>
    </row>
    <row r="107" spans="1:10" ht="24" customHeight="1" x14ac:dyDescent="0.3">
      <c r="A107" s="15" t="s">
        <v>33</v>
      </c>
      <c r="B107" s="15"/>
      <c r="C107" s="15"/>
      <c r="D107" s="15" t="s">
        <v>34</v>
      </c>
      <c r="E107" s="15"/>
      <c r="F107" s="16"/>
      <c r="G107" s="15"/>
      <c r="H107" s="15"/>
      <c r="I107" s="17">
        <v>36042.300000000003</v>
      </c>
      <c r="J107" s="18">
        <v>5.8905907625643114E-2</v>
      </c>
    </row>
    <row r="108" spans="1:10" ht="24" customHeight="1" x14ac:dyDescent="0.3">
      <c r="A108" s="19" t="s">
        <v>340</v>
      </c>
      <c r="B108" s="20" t="s">
        <v>341</v>
      </c>
      <c r="C108" s="19" t="s">
        <v>54</v>
      </c>
      <c r="D108" s="19" t="s">
        <v>342</v>
      </c>
      <c r="E108" s="21" t="s">
        <v>70</v>
      </c>
      <c r="F108" s="20">
        <v>2020</v>
      </c>
      <c r="G108" s="22">
        <v>7.23</v>
      </c>
      <c r="H108" s="22">
        <v>8.83</v>
      </c>
      <c r="I108" s="22">
        <v>17836.599999999999</v>
      </c>
      <c r="J108" s="23">
        <v>2.9151333626198827E-2</v>
      </c>
    </row>
    <row r="109" spans="1:10" ht="26" customHeight="1" x14ac:dyDescent="0.3">
      <c r="A109" s="19" t="s">
        <v>343</v>
      </c>
      <c r="B109" s="20" t="s">
        <v>344</v>
      </c>
      <c r="C109" s="19" t="s">
        <v>68</v>
      </c>
      <c r="D109" s="19" t="s">
        <v>345</v>
      </c>
      <c r="E109" s="21" t="s">
        <v>70</v>
      </c>
      <c r="F109" s="20">
        <v>280</v>
      </c>
      <c r="G109" s="22">
        <v>46.42</v>
      </c>
      <c r="H109" s="22">
        <v>56.72</v>
      </c>
      <c r="I109" s="22">
        <v>15881.6</v>
      </c>
      <c r="J109" s="23">
        <v>2.5956169904457087E-2</v>
      </c>
    </row>
    <row r="110" spans="1:10" ht="26" customHeight="1" x14ac:dyDescent="0.3">
      <c r="A110" s="19" t="s">
        <v>346</v>
      </c>
      <c r="B110" s="20" t="s">
        <v>347</v>
      </c>
      <c r="C110" s="19" t="s">
        <v>54</v>
      </c>
      <c r="D110" s="19" t="s">
        <v>348</v>
      </c>
      <c r="E110" s="21" t="s">
        <v>56</v>
      </c>
      <c r="F110" s="20">
        <v>15</v>
      </c>
      <c r="G110" s="22">
        <v>126.81</v>
      </c>
      <c r="H110" s="22">
        <v>154.94</v>
      </c>
      <c r="I110" s="22">
        <v>2324.1</v>
      </c>
      <c r="J110" s="23">
        <v>3.7984040949872E-3</v>
      </c>
    </row>
    <row r="111" spans="1:10" ht="24" customHeight="1" x14ac:dyDescent="0.3">
      <c r="A111" s="15" t="s">
        <v>35</v>
      </c>
      <c r="B111" s="15"/>
      <c r="C111" s="15"/>
      <c r="D111" s="15" t="s">
        <v>36</v>
      </c>
      <c r="E111" s="15"/>
      <c r="F111" s="16"/>
      <c r="G111" s="15"/>
      <c r="H111" s="15"/>
      <c r="I111" s="17">
        <v>29566.1</v>
      </c>
      <c r="J111" s="18">
        <v>4.8321498779226819E-2</v>
      </c>
    </row>
    <row r="112" spans="1:10" ht="39" customHeight="1" x14ac:dyDescent="0.3">
      <c r="A112" s="19" t="s">
        <v>349</v>
      </c>
      <c r="B112" s="20" t="s">
        <v>350</v>
      </c>
      <c r="C112" s="19" t="s">
        <v>68</v>
      </c>
      <c r="D112" s="19" t="s">
        <v>351</v>
      </c>
      <c r="E112" s="21" t="s">
        <v>56</v>
      </c>
      <c r="F112" s="20">
        <v>20</v>
      </c>
      <c r="G112" s="22">
        <v>268.35000000000002</v>
      </c>
      <c r="H112" s="22">
        <v>327.89</v>
      </c>
      <c r="I112" s="22">
        <v>6557.8</v>
      </c>
      <c r="J112" s="23">
        <v>1.0717772201758556E-2</v>
      </c>
    </row>
    <row r="113" spans="1:10" ht="39" customHeight="1" x14ac:dyDescent="0.3">
      <c r="A113" s="19" t="s">
        <v>352</v>
      </c>
      <c r="B113" s="20" t="s">
        <v>353</v>
      </c>
      <c r="C113" s="19" t="s">
        <v>68</v>
      </c>
      <c r="D113" s="19" t="s">
        <v>354</v>
      </c>
      <c r="E113" s="21" t="s">
        <v>56</v>
      </c>
      <c r="F113" s="20">
        <v>18</v>
      </c>
      <c r="G113" s="22">
        <v>863.35</v>
      </c>
      <c r="H113" s="22">
        <v>1054.92</v>
      </c>
      <c r="I113" s="22">
        <v>18988.560000000001</v>
      </c>
      <c r="J113" s="23">
        <v>3.1034045033307579E-2</v>
      </c>
    </row>
    <row r="114" spans="1:10" ht="26" customHeight="1" x14ac:dyDescent="0.3">
      <c r="A114" s="19" t="s">
        <v>355</v>
      </c>
      <c r="B114" s="20" t="s">
        <v>356</v>
      </c>
      <c r="C114" s="19" t="s">
        <v>54</v>
      </c>
      <c r="D114" s="19" t="s">
        <v>357</v>
      </c>
      <c r="E114" s="21" t="s">
        <v>65</v>
      </c>
      <c r="F114" s="20">
        <v>66</v>
      </c>
      <c r="G114" s="22">
        <v>11.83</v>
      </c>
      <c r="H114" s="22">
        <v>14.45</v>
      </c>
      <c r="I114" s="22">
        <v>953.7</v>
      </c>
      <c r="J114" s="23">
        <v>1.5586842155627092E-3</v>
      </c>
    </row>
    <row r="115" spans="1:10" ht="39" customHeight="1" x14ac:dyDescent="0.3">
      <c r="A115" s="19" t="s">
        <v>358</v>
      </c>
      <c r="B115" s="20" t="s">
        <v>359</v>
      </c>
      <c r="C115" s="19" t="s">
        <v>68</v>
      </c>
      <c r="D115" s="19" t="s">
        <v>360</v>
      </c>
      <c r="E115" s="21" t="s">
        <v>56</v>
      </c>
      <c r="F115" s="20">
        <v>4</v>
      </c>
      <c r="G115" s="22">
        <v>303.35000000000002</v>
      </c>
      <c r="H115" s="22">
        <v>370.66</v>
      </c>
      <c r="I115" s="22">
        <v>1482.64</v>
      </c>
      <c r="J115" s="23">
        <v>2.4231598672138986E-3</v>
      </c>
    </row>
    <row r="116" spans="1:10" ht="24" customHeight="1" x14ac:dyDescent="0.3">
      <c r="A116" s="19" t="s">
        <v>361</v>
      </c>
      <c r="B116" s="20" t="s">
        <v>362</v>
      </c>
      <c r="C116" s="19" t="s">
        <v>59</v>
      </c>
      <c r="D116" s="19" t="s">
        <v>363</v>
      </c>
      <c r="E116" s="21" t="s">
        <v>120</v>
      </c>
      <c r="F116" s="20">
        <v>6</v>
      </c>
      <c r="G116" s="22">
        <v>60.95</v>
      </c>
      <c r="H116" s="22">
        <v>74.47</v>
      </c>
      <c r="I116" s="22">
        <v>446.82</v>
      </c>
      <c r="J116" s="23">
        <v>7.3026243178958767E-4</v>
      </c>
    </row>
    <row r="117" spans="1:10" ht="39" customHeight="1" x14ac:dyDescent="0.3">
      <c r="A117" s="19" t="s">
        <v>364</v>
      </c>
      <c r="B117" s="20" t="s">
        <v>365</v>
      </c>
      <c r="C117" s="19" t="s">
        <v>59</v>
      </c>
      <c r="D117" s="19" t="s">
        <v>366</v>
      </c>
      <c r="E117" s="21" t="s">
        <v>120</v>
      </c>
      <c r="F117" s="20">
        <v>2</v>
      </c>
      <c r="G117" s="22">
        <v>465.09</v>
      </c>
      <c r="H117" s="22">
        <v>568.29</v>
      </c>
      <c r="I117" s="22">
        <v>1136.58</v>
      </c>
      <c r="J117" s="23">
        <v>1.857575029594489E-3</v>
      </c>
    </row>
    <row r="118" spans="1:10" ht="24" customHeight="1" x14ac:dyDescent="0.3">
      <c r="A118" s="15" t="s">
        <v>37</v>
      </c>
      <c r="B118" s="15"/>
      <c r="C118" s="15"/>
      <c r="D118" s="15" t="s">
        <v>38</v>
      </c>
      <c r="E118" s="15"/>
      <c r="F118" s="16"/>
      <c r="G118" s="15"/>
      <c r="H118" s="15"/>
      <c r="I118" s="17">
        <v>46460.42</v>
      </c>
      <c r="J118" s="18">
        <v>7.5932812522191473E-2</v>
      </c>
    </row>
    <row r="119" spans="1:10" ht="26" customHeight="1" x14ac:dyDescent="0.3">
      <c r="A119" s="19" t="s">
        <v>367</v>
      </c>
      <c r="B119" s="20" t="s">
        <v>368</v>
      </c>
      <c r="C119" s="19" t="s">
        <v>68</v>
      </c>
      <c r="D119" s="19" t="s">
        <v>369</v>
      </c>
      <c r="E119" s="21" t="s">
        <v>70</v>
      </c>
      <c r="F119" s="20">
        <v>110</v>
      </c>
      <c r="G119" s="22">
        <v>4.25</v>
      </c>
      <c r="H119" s="22">
        <v>5.19</v>
      </c>
      <c r="I119" s="22">
        <v>570.9</v>
      </c>
      <c r="J119" s="23">
        <v>9.3305318094238302E-4</v>
      </c>
    </row>
    <row r="120" spans="1:10" ht="26" customHeight="1" x14ac:dyDescent="0.3">
      <c r="A120" s="19" t="s">
        <v>370</v>
      </c>
      <c r="B120" s="20" t="s">
        <v>371</v>
      </c>
      <c r="C120" s="19" t="s">
        <v>68</v>
      </c>
      <c r="D120" s="19" t="s">
        <v>372</v>
      </c>
      <c r="E120" s="21" t="s">
        <v>70</v>
      </c>
      <c r="F120" s="20">
        <v>330</v>
      </c>
      <c r="G120" s="22">
        <v>5.2</v>
      </c>
      <c r="H120" s="22">
        <v>6.35</v>
      </c>
      <c r="I120" s="22">
        <v>2095.5</v>
      </c>
      <c r="J120" s="23">
        <v>3.4247905774474753E-3</v>
      </c>
    </row>
    <row r="121" spans="1:10" ht="26" customHeight="1" x14ac:dyDescent="0.3">
      <c r="A121" s="19" t="s">
        <v>373</v>
      </c>
      <c r="B121" s="20" t="s">
        <v>374</v>
      </c>
      <c r="C121" s="19" t="s">
        <v>68</v>
      </c>
      <c r="D121" s="19" t="s">
        <v>375</v>
      </c>
      <c r="E121" s="21" t="s">
        <v>70</v>
      </c>
      <c r="F121" s="20">
        <v>110</v>
      </c>
      <c r="G121" s="22">
        <v>16.7</v>
      </c>
      <c r="H121" s="22">
        <v>20.399999999999999</v>
      </c>
      <c r="I121" s="22">
        <v>2244</v>
      </c>
      <c r="J121" s="23">
        <v>3.6674922719122571E-3</v>
      </c>
    </row>
    <row r="122" spans="1:10" ht="26" customHeight="1" x14ac:dyDescent="0.3">
      <c r="A122" s="19" t="s">
        <v>376</v>
      </c>
      <c r="B122" s="20" t="s">
        <v>377</v>
      </c>
      <c r="C122" s="19" t="s">
        <v>68</v>
      </c>
      <c r="D122" s="19" t="s">
        <v>378</v>
      </c>
      <c r="E122" s="21" t="s">
        <v>70</v>
      </c>
      <c r="F122" s="20">
        <v>330</v>
      </c>
      <c r="G122" s="22">
        <v>20.29</v>
      </c>
      <c r="H122" s="22">
        <v>24.79</v>
      </c>
      <c r="I122" s="22">
        <v>8180.7</v>
      </c>
      <c r="J122" s="23">
        <v>1.3370166679515419E-2</v>
      </c>
    </row>
    <row r="123" spans="1:10" ht="26" customHeight="1" x14ac:dyDescent="0.3">
      <c r="A123" s="19" t="s">
        <v>379</v>
      </c>
      <c r="B123" s="20" t="s">
        <v>380</v>
      </c>
      <c r="C123" s="19" t="s">
        <v>68</v>
      </c>
      <c r="D123" s="19" t="s">
        <v>381</v>
      </c>
      <c r="E123" s="21" t="s">
        <v>70</v>
      </c>
      <c r="F123" s="20">
        <v>330</v>
      </c>
      <c r="G123" s="22">
        <v>15.03</v>
      </c>
      <c r="H123" s="22">
        <v>18.36</v>
      </c>
      <c r="I123" s="22">
        <v>6058.8</v>
      </c>
      <c r="J123" s="23">
        <v>9.9022291341630941E-3</v>
      </c>
    </row>
    <row r="124" spans="1:10" ht="26" customHeight="1" x14ac:dyDescent="0.3">
      <c r="A124" s="19" t="s">
        <v>382</v>
      </c>
      <c r="B124" s="20" t="s">
        <v>383</v>
      </c>
      <c r="C124" s="19" t="s">
        <v>68</v>
      </c>
      <c r="D124" s="19" t="s">
        <v>384</v>
      </c>
      <c r="E124" s="21" t="s">
        <v>70</v>
      </c>
      <c r="F124" s="20">
        <v>110</v>
      </c>
      <c r="G124" s="22">
        <v>12.72</v>
      </c>
      <c r="H124" s="22">
        <v>15.54</v>
      </c>
      <c r="I124" s="22">
        <v>1709.4</v>
      </c>
      <c r="J124" s="23">
        <v>2.793766171839043E-3</v>
      </c>
    </row>
    <row r="125" spans="1:10" ht="26" customHeight="1" x14ac:dyDescent="0.3">
      <c r="A125" s="19" t="s">
        <v>385</v>
      </c>
      <c r="B125" s="20" t="s">
        <v>386</v>
      </c>
      <c r="C125" s="19" t="s">
        <v>68</v>
      </c>
      <c r="D125" s="19" t="s">
        <v>387</v>
      </c>
      <c r="E125" s="21" t="s">
        <v>70</v>
      </c>
      <c r="F125" s="20">
        <v>190.3</v>
      </c>
      <c r="G125" s="22">
        <v>11.62</v>
      </c>
      <c r="H125" s="22">
        <v>14.19</v>
      </c>
      <c r="I125" s="22">
        <v>2700.35</v>
      </c>
      <c r="J125" s="23">
        <v>4.413330105373558E-3</v>
      </c>
    </row>
    <row r="126" spans="1:10" ht="52" customHeight="1" x14ac:dyDescent="0.3">
      <c r="A126" s="19" t="s">
        <v>388</v>
      </c>
      <c r="B126" s="20" t="s">
        <v>389</v>
      </c>
      <c r="C126" s="19" t="s">
        <v>68</v>
      </c>
      <c r="D126" s="19" t="s">
        <v>390</v>
      </c>
      <c r="E126" s="21" t="s">
        <v>70</v>
      </c>
      <c r="F126" s="20">
        <v>192.3</v>
      </c>
      <c r="G126" s="22">
        <v>14.02</v>
      </c>
      <c r="H126" s="22">
        <v>17.13</v>
      </c>
      <c r="I126" s="22">
        <v>3294.09</v>
      </c>
      <c r="J126" s="23">
        <v>5.3837119509730158E-3</v>
      </c>
    </row>
    <row r="127" spans="1:10" ht="52" customHeight="1" x14ac:dyDescent="0.3">
      <c r="A127" s="19" t="s">
        <v>391</v>
      </c>
      <c r="B127" s="20" t="s">
        <v>392</v>
      </c>
      <c r="C127" s="19" t="s">
        <v>68</v>
      </c>
      <c r="D127" s="19" t="s">
        <v>393</v>
      </c>
      <c r="E127" s="21" t="s">
        <v>70</v>
      </c>
      <c r="F127" s="20">
        <v>321</v>
      </c>
      <c r="G127" s="22">
        <v>49.99</v>
      </c>
      <c r="H127" s="22">
        <v>61.08</v>
      </c>
      <c r="I127" s="22">
        <v>19606.68</v>
      </c>
      <c r="J127" s="23">
        <v>3.2044272450025231E-2</v>
      </c>
    </row>
    <row r="128" spans="1:10" ht="24" customHeight="1" x14ac:dyDescent="0.3">
      <c r="A128" s="15" t="s">
        <v>39</v>
      </c>
      <c r="B128" s="15"/>
      <c r="C128" s="15"/>
      <c r="D128" s="15" t="s">
        <v>40</v>
      </c>
      <c r="E128" s="15"/>
      <c r="F128" s="16"/>
      <c r="G128" s="15"/>
      <c r="H128" s="15"/>
      <c r="I128" s="17">
        <v>47670.6</v>
      </c>
      <c r="J128" s="18">
        <v>7.7910676068369183E-2</v>
      </c>
    </row>
    <row r="129" spans="1:10" ht="24" customHeight="1" x14ac:dyDescent="0.3">
      <c r="A129" s="19" t="s">
        <v>394</v>
      </c>
      <c r="B129" s="20" t="s">
        <v>395</v>
      </c>
      <c r="C129" s="19" t="s">
        <v>54</v>
      </c>
      <c r="D129" s="19" t="s">
        <v>396</v>
      </c>
      <c r="E129" s="21" t="s">
        <v>70</v>
      </c>
      <c r="F129" s="20">
        <v>2820</v>
      </c>
      <c r="G129" s="22">
        <v>2.96</v>
      </c>
      <c r="H129" s="22">
        <v>3.61</v>
      </c>
      <c r="I129" s="22">
        <v>10180.200000000001</v>
      </c>
      <c r="J129" s="23">
        <v>1.6638059191854349E-2</v>
      </c>
    </row>
    <row r="130" spans="1:10" ht="26" customHeight="1" x14ac:dyDescent="0.3">
      <c r="A130" s="19" t="s">
        <v>397</v>
      </c>
      <c r="B130" s="20" t="s">
        <v>398</v>
      </c>
      <c r="C130" s="19" t="s">
        <v>54</v>
      </c>
      <c r="D130" s="19" t="s">
        <v>399</v>
      </c>
      <c r="E130" s="21" t="s">
        <v>56</v>
      </c>
      <c r="F130" s="20">
        <v>30</v>
      </c>
      <c r="G130" s="22">
        <v>81.88</v>
      </c>
      <c r="H130" s="22">
        <v>100.04</v>
      </c>
      <c r="I130" s="22">
        <v>3001.2</v>
      </c>
      <c r="J130" s="23">
        <v>4.9050257604559121E-3</v>
      </c>
    </row>
    <row r="131" spans="1:10" ht="26" customHeight="1" x14ac:dyDescent="0.3">
      <c r="A131" s="19" t="s">
        <v>400</v>
      </c>
      <c r="B131" s="20" t="s">
        <v>401</v>
      </c>
      <c r="C131" s="19" t="s">
        <v>54</v>
      </c>
      <c r="D131" s="19" t="s">
        <v>402</v>
      </c>
      <c r="E131" s="21" t="s">
        <v>403</v>
      </c>
      <c r="F131" s="20">
        <v>20</v>
      </c>
      <c r="G131" s="22">
        <v>20.71</v>
      </c>
      <c r="H131" s="22">
        <v>25.3</v>
      </c>
      <c r="I131" s="22">
        <v>506</v>
      </c>
      <c r="J131" s="23">
        <v>8.2698355150962659E-4</v>
      </c>
    </row>
    <row r="132" spans="1:10" ht="26" customHeight="1" x14ac:dyDescent="0.3">
      <c r="A132" s="19" t="s">
        <v>404</v>
      </c>
      <c r="B132" s="20" t="s">
        <v>401</v>
      </c>
      <c r="C132" s="19" t="s">
        <v>54</v>
      </c>
      <c r="D132" s="19" t="s">
        <v>402</v>
      </c>
      <c r="E132" s="21" t="s">
        <v>403</v>
      </c>
      <c r="F132" s="20">
        <v>63</v>
      </c>
      <c r="G132" s="22">
        <v>20.71</v>
      </c>
      <c r="H132" s="22">
        <v>25.3</v>
      </c>
      <c r="I132" s="22">
        <v>1593.9</v>
      </c>
      <c r="J132" s="23">
        <v>2.604998187255324E-3</v>
      </c>
    </row>
    <row r="133" spans="1:10" ht="52" customHeight="1" x14ac:dyDescent="0.3">
      <c r="A133" s="19" t="s">
        <v>405</v>
      </c>
      <c r="B133" s="20" t="s">
        <v>406</v>
      </c>
      <c r="C133" s="19" t="s">
        <v>59</v>
      </c>
      <c r="D133" s="19" t="s">
        <v>407</v>
      </c>
      <c r="E133" s="21" t="s">
        <v>120</v>
      </c>
      <c r="F133" s="20">
        <v>1</v>
      </c>
      <c r="G133" s="22">
        <v>1500</v>
      </c>
      <c r="H133" s="22">
        <v>1832.85</v>
      </c>
      <c r="I133" s="22">
        <v>1832.85</v>
      </c>
      <c r="J133" s="23">
        <v>2.9955272774395635E-3</v>
      </c>
    </row>
    <row r="134" spans="1:10" ht="65" customHeight="1" x14ac:dyDescent="0.3">
      <c r="A134" s="19" t="s">
        <v>408</v>
      </c>
      <c r="B134" s="20" t="s">
        <v>409</v>
      </c>
      <c r="C134" s="19" t="s">
        <v>54</v>
      </c>
      <c r="D134" s="19" t="s">
        <v>410</v>
      </c>
      <c r="E134" s="21" t="s">
        <v>56</v>
      </c>
      <c r="F134" s="20">
        <v>2</v>
      </c>
      <c r="G134" s="22">
        <v>3608.54</v>
      </c>
      <c r="H134" s="22">
        <v>4409.2700000000004</v>
      </c>
      <c r="I134" s="22">
        <v>8818.5400000000009</v>
      </c>
      <c r="J134" s="23">
        <v>1.4412623573774116E-2</v>
      </c>
    </row>
    <row r="135" spans="1:10" ht="39" customHeight="1" x14ac:dyDescent="0.3">
      <c r="A135" s="19" t="s">
        <v>411</v>
      </c>
      <c r="B135" s="20" t="s">
        <v>412</v>
      </c>
      <c r="C135" s="19" t="s">
        <v>54</v>
      </c>
      <c r="D135" s="19" t="s">
        <v>413</v>
      </c>
      <c r="E135" s="21" t="s">
        <v>120</v>
      </c>
      <c r="F135" s="20">
        <v>1</v>
      </c>
      <c r="G135" s="22">
        <v>11160.32</v>
      </c>
      <c r="H135" s="22">
        <v>13636.79</v>
      </c>
      <c r="I135" s="22">
        <v>13636.79</v>
      </c>
      <c r="J135" s="23">
        <v>2.2287353805120477E-2</v>
      </c>
    </row>
    <row r="136" spans="1:10" ht="39" customHeight="1" x14ac:dyDescent="0.3">
      <c r="A136" s="19" t="s">
        <v>414</v>
      </c>
      <c r="B136" s="20" t="s">
        <v>415</v>
      </c>
      <c r="C136" s="19" t="s">
        <v>54</v>
      </c>
      <c r="D136" s="19" t="s">
        <v>416</v>
      </c>
      <c r="E136" s="21" t="s">
        <v>56</v>
      </c>
      <c r="F136" s="20">
        <v>1</v>
      </c>
      <c r="G136" s="22">
        <v>6629.94</v>
      </c>
      <c r="H136" s="22">
        <v>8101.12</v>
      </c>
      <c r="I136" s="22">
        <v>8101.12</v>
      </c>
      <c r="J136" s="23">
        <v>1.3240104720959815E-2</v>
      </c>
    </row>
    <row r="137" spans="1:10" x14ac:dyDescent="0.3">
      <c r="A137" s="24"/>
      <c r="B137" s="24"/>
      <c r="C137" s="24"/>
      <c r="D137" s="24"/>
      <c r="E137" s="24"/>
      <c r="F137" s="24"/>
      <c r="G137" s="24"/>
      <c r="H137" s="24"/>
      <c r="I137" s="24"/>
      <c r="J137" s="24"/>
    </row>
    <row r="138" spans="1:10" x14ac:dyDescent="0.3">
      <c r="A138" s="127"/>
      <c r="B138" s="127"/>
      <c r="C138" s="127"/>
      <c r="D138" s="26"/>
      <c r="E138" s="25"/>
      <c r="F138" s="126" t="s">
        <v>41</v>
      </c>
      <c r="G138" s="127"/>
      <c r="H138" s="128">
        <v>500828.31</v>
      </c>
      <c r="I138" s="127"/>
      <c r="J138" s="127"/>
    </row>
    <row r="139" spans="1:10" x14ac:dyDescent="0.3">
      <c r="A139" s="127"/>
      <c r="B139" s="127"/>
      <c r="C139" s="127"/>
      <c r="D139" s="26"/>
      <c r="E139" s="25"/>
      <c r="F139" s="126" t="s">
        <v>42</v>
      </c>
      <c r="G139" s="127"/>
      <c r="H139" s="128">
        <v>111033.92</v>
      </c>
      <c r="I139" s="127"/>
      <c r="J139" s="127"/>
    </row>
    <row r="140" spans="1:10" x14ac:dyDescent="0.3">
      <c r="A140" s="127"/>
      <c r="B140" s="127"/>
      <c r="C140" s="127"/>
      <c r="D140" s="26"/>
      <c r="E140" s="25"/>
      <c r="F140" s="126" t="s">
        <v>43</v>
      </c>
      <c r="G140" s="127"/>
      <c r="H140" s="128">
        <v>611862.23</v>
      </c>
      <c r="I140" s="127"/>
      <c r="J140" s="127"/>
    </row>
    <row r="141" spans="1:10" ht="60" customHeight="1" x14ac:dyDescent="0.3">
      <c r="A141" s="28"/>
      <c r="B141" s="28"/>
      <c r="C141" s="28"/>
      <c r="D141" s="28"/>
      <c r="E141" s="28"/>
      <c r="F141" s="28"/>
      <c r="G141" s="28"/>
      <c r="H141" s="28"/>
      <c r="I141" s="28"/>
      <c r="J141" s="28"/>
    </row>
    <row r="142" spans="1:10" ht="93.5" customHeight="1" x14ac:dyDescent="0.3">
      <c r="A142" s="129" t="s">
        <v>44</v>
      </c>
      <c r="B142" s="119"/>
      <c r="C142" s="119"/>
      <c r="D142" s="119"/>
      <c r="E142" s="119"/>
      <c r="F142" s="119"/>
      <c r="G142" s="119"/>
      <c r="H142" s="119"/>
      <c r="I142" s="119"/>
      <c r="J142" s="119"/>
    </row>
  </sheetData>
  <mergeCells count="17">
    <mergeCell ref="A140:C140"/>
    <mergeCell ref="F140:G140"/>
    <mergeCell ref="H140:J140"/>
    <mergeCell ref="A142:J142"/>
    <mergeCell ref="A3:J3"/>
    <mergeCell ref="A138:C138"/>
    <mergeCell ref="F138:G138"/>
    <mergeCell ref="H138:J138"/>
    <mergeCell ref="A139:C139"/>
    <mergeCell ref="F139:G139"/>
    <mergeCell ref="H139:J139"/>
    <mergeCell ref="E1:F1"/>
    <mergeCell ref="G1:H1"/>
    <mergeCell ref="I1:J1"/>
    <mergeCell ref="E2:F2"/>
    <mergeCell ref="G2:H2"/>
    <mergeCell ref="I2:J2"/>
  </mergeCells>
  <pageMargins left="0.5" right="0.5" top="1" bottom="1" header="0.5" footer="0.5"/>
  <pageSetup paperSize="9" scale="75" fitToHeight="0" orientation="landscape" r:id="rId1"/>
  <headerFooter>
    <oddHeader>&amp;L &amp;CBARROSO ENGENHARIA LTDA
CNPJ: 27.730.370/0001-30 &amp;R</oddHeader>
    <oddFooter>&amp;L &amp;CRua Agenor Veloso, Nº 2171, SALA 01, Bairro Lourival Parente, Município Teresina – Piauí, CEP: 64023-285 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B6CCA-53C7-4BA0-AF54-8D2F0214CECF}">
  <sheetPr>
    <pageSetUpPr fitToPage="1"/>
  </sheetPr>
  <dimension ref="A1:J1172"/>
  <sheetViews>
    <sheetView showWhiteSpace="0" view="pageBreakPreview" topLeftCell="A1139" zoomScale="60" zoomScaleNormal="100" workbookViewId="0">
      <selection activeCell="D1181" sqref="D1181"/>
    </sheetView>
  </sheetViews>
  <sheetFormatPr defaultRowHeight="14" x14ac:dyDescent="0.3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x14ac:dyDescent="0.3">
      <c r="A1" s="10"/>
      <c r="B1" s="10"/>
      <c r="C1" s="125" t="s">
        <v>0</v>
      </c>
      <c r="D1" s="125"/>
      <c r="E1" s="125" t="s">
        <v>1</v>
      </c>
      <c r="F1" s="125"/>
      <c r="G1" s="125" t="s">
        <v>2</v>
      </c>
      <c r="H1" s="125"/>
      <c r="I1" s="125" t="s">
        <v>3</v>
      </c>
      <c r="J1" s="125"/>
    </row>
    <row r="2" spans="1:10" ht="80" customHeight="1" x14ac:dyDescent="0.3">
      <c r="A2" s="11"/>
      <c r="B2" s="11"/>
      <c r="C2" s="126" t="s">
        <v>4</v>
      </c>
      <c r="D2" s="126"/>
      <c r="E2" s="126" t="s">
        <v>5</v>
      </c>
      <c r="F2" s="126"/>
      <c r="G2" s="126" t="s">
        <v>6</v>
      </c>
      <c r="H2" s="126"/>
      <c r="I2" s="126" t="s">
        <v>7</v>
      </c>
      <c r="J2" s="126"/>
    </row>
    <row r="3" spans="1:10" x14ac:dyDescent="0.3">
      <c r="A3" s="130" t="s">
        <v>417</v>
      </c>
      <c r="B3" s="119"/>
      <c r="C3" s="119"/>
      <c r="D3" s="119"/>
      <c r="E3" s="119"/>
      <c r="F3" s="119"/>
      <c r="G3" s="119"/>
      <c r="H3" s="119"/>
      <c r="I3" s="119"/>
      <c r="J3" s="119"/>
    </row>
    <row r="4" spans="1:10" ht="24" customHeight="1" x14ac:dyDescent="0.3">
      <c r="A4" s="15" t="s">
        <v>13</v>
      </c>
      <c r="B4" s="15"/>
      <c r="C4" s="15"/>
      <c r="D4" s="15" t="s">
        <v>14</v>
      </c>
      <c r="E4" s="15"/>
      <c r="F4" s="131"/>
      <c r="G4" s="131"/>
      <c r="H4" s="16"/>
      <c r="I4" s="15"/>
      <c r="J4" s="17"/>
    </row>
    <row r="5" spans="1:10" ht="18" customHeight="1" x14ac:dyDescent="0.3">
      <c r="A5" s="12" t="s">
        <v>52</v>
      </c>
      <c r="B5" s="13" t="s">
        <v>46</v>
      </c>
      <c r="C5" s="12" t="s">
        <v>47</v>
      </c>
      <c r="D5" s="12" t="s">
        <v>10</v>
      </c>
      <c r="E5" s="132" t="s">
        <v>418</v>
      </c>
      <c r="F5" s="132"/>
      <c r="G5" s="14" t="s">
        <v>48</v>
      </c>
      <c r="H5" s="13" t="s">
        <v>49</v>
      </c>
      <c r="I5" s="13" t="s">
        <v>50</v>
      </c>
      <c r="J5" s="13" t="s">
        <v>11</v>
      </c>
    </row>
    <row r="6" spans="1:10" ht="24" customHeight="1" x14ac:dyDescent="0.3">
      <c r="A6" s="29" t="s">
        <v>419</v>
      </c>
      <c r="B6" s="30" t="s">
        <v>53</v>
      </c>
      <c r="C6" s="29" t="s">
        <v>54</v>
      </c>
      <c r="D6" s="29" t="s">
        <v>55</v>
      </c>
      <c r="E6" s="133" t="s">
        <v>420</v>
      </c>
      <c r="F6" s="133"/>
      <c r="G6" s="31" t="s">
        <v>56</v>
      </c>
      <c r="H6" s="32">
        <v>1</v>
      </c>
      <c r="I6" s="33">
        <v>56343.48</v>
      </c>
      <c r="J6" s="33">
        <v>56343.48</v>
      </c>
    </row>
    <row r="7" spans="1:10" ht="26" customHeight="1" x14ac:dyDescent="0.3">
      <c r="A7" s="34" t="s">
        <v>421</v>
      </c>
      <c r="B7" s="35" t="s">
        <v>422</v>
      </c>
      <c r="C7" s="34" t="s">
        <v>68</v>
      </c>
      <c r="D7" s="34" t="s">
        <v>423</v>
      </c>
      <c r="E7" s="134" t="s">
        <v>424</v>
      </c>
      <c r="F7" s="134"/>
      <c r="G7" s="36" t="s">
        <v>425</v>
      </c>
      <c r="H7" s="37">
        <v>6</v>
      </c>
      <c r="I7" s="38">
        <v>6253.78</v>
      </c>
      <c r="J7" s="38">
        <v>37522.68</v>
      </c>
    </row>
    <row r="8" spans="1:10" ht="26" customHeight="1" x14ac:dyDescent="0.3">
      <c r="A8" s="34" t="s">
        <v>421</v>
      </c>
      <c r="B8" s="35" t="s">
        <v>426</v>
      </c>
      <c r="C8" s="34" t="s">
        <v>68</v>
      </c>
      <c r="D8" s="34" t="s">
        <v>427</v>
      </c>
      <c r="E8" s="134" t="s">
        <v>424</v>
      </c>
      <c r="F8" s="134"/>
      <c r="G8" s="36" t="s">
        <v>428</v>
      </c>
      <c r="H8" s="37">
        <v>120</v>
      </c>
      <c r="I8" s="38">
        <v>129.24</v>
      </c>
      <c r="J8" s="38">
        <v>15508.8</v>
      </c>
    </row>
    <row r="9" spans="1:10" ht="26" customHeight="1" x14ac:dyDescent="0.3">
      <c r="A9" s="34" t="s">
        <v>421</v>
      </c>
      <c r="B9" s="35" t="s">
        <v>429</v>
      </c>
      <c r="C9" s="34" t="s">
        <v>68</v>
      </c>
      <c r="D9" s="34" t="s">
        <v>430</v>
      </c>
      <c r="E9" s="134" t="s">
        <v>424</v>
      </c>
      <c r="F9" s="134"/>
      <c r="G9" s="36" t="s">
        <v>428</v>
      </c>
      <c r="H9" s="37">
        <v>120</v>
      </c>
      <c r="I9" s="38">
        <v>27.6</v>
      </c>
      <c r="J9" s="38">
        <v>3312</v>
      </c>
    </row>
    <row r="10" spans="1:10" x14ac:dyDescent="0.3">
      <c r="A10" s="39"/>
      <c r="B10" s="39"/>
      <c r="C10" s="39"/>
      <c r="D10" s="39"/>
      <c r="E10" s="39"/>
      <c r="F10" s="40"/>
      <c r="G10" s="39"/>
      <c r="H10" s="40"/>
      <c r="I10" s="39"/>
      <c r="J10" s="40"/>
    </row>
    <row r="11" spans="1:10" x14ac:dyDescent="0.3">
      <c r="A11" s="39"/>
      <c r="B11" s="39"/>
      <c r="C11" s="39"/>
      <c r="D11" s="39"/>
      <c r="E11" s="39"/>
      <c r="F11" s="40"/>
      <c r="G11" s="39"/>
      <c r="H11" s="135"/>
      <c r="I11" s="135"/>
      <c r="J11" s="40"/>
    </row>
    <row r="12" spans="1:10" ht="50" customHeight="1" thickBot="1" x14ac:dyDescent="0.35">
      <c r="A12" s="25"/>
      <c r="B12" s="25"/>
      <c r="C12" s="25"/>
      <c r="D12" s="25"/>
      <c r="E12" s="25"/>
      <c r="F12" s="25"/>
      <c r="G12" s="25"/>
      <c r="H12" s="41"/>
      <c r="I12" s="25"/>
      <c r="J12" s="27"/>
    </row>
    <row r="13" spans="1:10" ht="1" customHeight="1" thickTop="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</row>
    <row r="14" spans="1:10" ht="18" customHeight="1" x14ac:dyDescent="0.3">
      <c r="A14" s="12" t="s">
        <v>57</v>
      </c>
      <c r="B14" s="13" t="s">
        <v>46</v>
      </c>
      <c r="C14" s="12" t="s">
        <v>47</v>
      </c>
      <c r="D14" s="12" t="s">
        <v>10</v>
      </c>
      <c r="E14" s="132" t="s">
        <v>418</v>
      </c>
      <c r="F14" s="132"/>
      <c r="G14" s="14" t="s">
        <v>48</v>
      </c>
      <c r="H14" s="13" t="s">
        <v>49</v>
      </c>
      <c r="I14" s="13" t="s">
        <v>50</v>
      </c>
      <c r="J14" s="13" t="s">
        <v>11</v>
      </c>
    </row>
    <row r="15" spans="1:10" ht="26" customHeight="1" x14ac:dyDescent="0.3">
      <c r="A15" s="29" t="s">
        <v>419</v>
      </c>
      <c r="B15" s="30" t="s">
        <v>58</v>
      </c>
      <c r="C15" s="29" t="s">
        <v>59</v>
      </c>
      <c r="D15" s="29" t="s">
        <v>60</v>
      </c>
      <c r="E15" s="133" t="s">
        <v>431</v>
      </c>
      <c r="F15" s="133"/>
      <c r="G15" s="31" t="s">
        <v>61</v>
      </c>
      <c r="H15" s="32">
        <v>1</v>
      </c>
      <c r="I15" s="33">
        <v>800</v>
      </c>
      <c r="J15" s="33">
        <v>800</v>
      </c>
    </row>
    <row r="16" spans="1:10" ht="26" customHeight="1" x14ac:dyDescent="0.3">
      <c r="A16" s="34" t="s">
        <v>432</v>
      </c>
      <c r="B16" s="35" t="s">
        <v>433</v>
      </c>
      <c r="C16" s="34" t="s">
        <v>59</v>
      </c>
      <c r="D16" s="34" t="s">
        <v>434</v>
      </c>
      <c r="E16" s="134" t="s">
        <v>435</v>
      </c>
      <c r="F16" s="134"/>
      <c r="G16" s="36" t="s">
        <v>61</v>
      </c>
      <c r="H16" s="37">
        <v>1</v>
      </c>
      <c r="I16" s="38">
        <v>800</v>
      </c>
      <c r="J16" s="38">
        <v>800</v>
      </c>
    </row>
    <row r="17" spans="1:10" x14ac:dyDescent="0.3">
      <c r="A17" s="39"/>
      <c r="B17" s="39"/>
      <c r="C17" s="39"/>
      <c r="D17" s="39"/>
      <c r="E17" s="39"/>
      <c r="F17" s="40"/>
      <c r="G17" s="39"/>
      <c r="H17" s="40"/>
      <c r="I17" s="39"/>
      <c r="J17" s="40"/>
    </row>
    <row r="18" spans="1:10" x14ac:dyDescent="0.3">
      <c r="A18" s="39"/>
      <c r="B18" s="39"/>
      <c r="C18" s="39"/>
      <c r="D18" s="39"/>
      <c r="E18" s="39"/>
      <c r="F18" s="40"/>
      <c r="G18" s="39"/>
      <c r="H18" s="135"/>
      <c r="I18" s="135"/>
      <c r="J18" s="40"/>
    </row>
    <row r="19" spans="1:10" ht="50" customHeight="1" thickBot="1" x14ac:dyDescent="0.35">
      <c r="A19" s="25"/>
      <c r="B19" s="25"/>
      <c r="C19" s="25"/>
      <c r="D19" s="25"/>
      <c r="E19" s="25"/>
      <c r="F19" s="25"/>
      <c r="G19" s="25"/>
      <c r="H19" s="41"/>
      <c r="I19" s="25"/>
      <c r="J19" s="27"/>
    </row>
    <row r="20" spans="1:10" ht="1" customHeight="1" thickTop="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</row>
    <row r="21" spans="1:10" ht="24" customHeight="1" x14ac:dyDescent="0.3">
      <c r="A21" s="15" t="s">
        <v>15</v>
      </c>
      <c r="B21" s="15"/>
      <c r="C21" s="15"/>
      <c r="D21" s="15" t="s">
        <v>16</v>
      </c>
      <c r="E21" s="15"/>
      <c r="F21" s="131"/>
      <c r="G21" s="131"/>
      <c r="H21" s="16"/>
      <c r="I21" s="15"/>
      <c r="J21" s="17"/>
    </row>
    <row r="22" spans="1:10" ht="18" customHeight="1" x14ac:dyDescent="0.3">
      <c r="A22" s="12" t="s">
        <v>62</v>
      </c>
      <c r="B22" s="13" t="s">
        <v>46</v>
      </c>
      <c r="C22" s="12" t="s">
        <v>47</v>
      </c>
      <c r="D22" s="12" t="s">
        <v>10</v>
      </c>
      <c r="E22" s="132" t="s">
        <v>418</v>
      </c>
      <c r="F22" s="132"/>
      <c r="G22" s="14" t="s">
        <v>48</v>
      </c>
      <c r="H22" s="13" t="s">
        <v>49</v>
      </c>
      <c r="I22" s="13" t="s">
        <v>50</v>
      </c>
      <c r="J22" s="13" t="s">
        <v>11</v>
      </c>
    </row>
    <row r="23" spans="1:10" ht="26" customHeight="1" x14ac:dyDescent="0.3">
      <c r="A23" s="29" t="s">
        <v>419</v>
      </c>
      <c r="B23" s="30" t="s">
        <v>63</v>
      </c>
      <c r="C23" s="29" t="s">
        <v>54</v>
      </c>
      <c r="D23" s="29" t="s">
        <v>64</v>
      </c>
      <c r="E23" s="133" t="s">
        <v>420</v>
      </c>
      <c r="F23" s="133"/>
      <c r="G23" s="31" t="s">
        <v>65</v>
      </c>
      <c r="H23" s="32">
        <v>1</v>
      </c>
      <c r="I23" s="33">
        <v>271.47000000000003</v>
      </c>
      <c r="J23" s="33">
        <v>271.47000000000003</v>
      </c>
    </row>
    <row r="24" spans="1:10" ht="26" customHeight="1" x14ac:dyDescent="0.3">
      <c r="A24" s="34" t="s">
        <v>432</v>
      </c>
      <c r="B24" s="35" t="s">
        <v>436</v>
      </c>
      <c r="C24" s="34" t="s">
        <v>54</v>
      </c>
      <c r="D24" s="34" t="s">
        <v>64</v>
      </c>
      <c r="E24" s="134" t="s">
        <v>437</v>
      </c>
      <c r="F24" s="134"/>
      <c r="G24" s="36" t="s">
        <v>65</v>
      </c>
      <c r="H24" s="37">
        <v>1</v>
      </c>
      <c r="I24" s="38">
        <v>271.47000000000003</v>
      </c>
      <c r="J24" s="38">
        <v>271.47000000000003</v>
      </c>
    </row>
    <row r="25" spans="1:10" x14ac:dyDescent="0.3">
      <c r="A25" s="39"/>
      <c r="B25" s="39"/>
      <c r="C25" s="39"/>
      <c r="D25" s="39"/>
      <c r="E25" s="39"/>
      <c r="F25" s="40"/>
      <c r="G25" s="39"/>
      <c r="H25" s="40"/>
      <c r="I25" s="39"/>
      <c r="J25" s="40"/>
    </row>
    <row r="26" spans="1:10" x14ac:dyDescent="0.3">
      <c r="A26" s="39"/>
      <c r="B26" s="39"/>
      <c r="C26" s="39"/>
      <c r="D26" s="39"/>
      <c r="E26" s="39"/>
      <c r="F26" s="40"/>
      <c r="G26" s="39"/>
      <c r="H26" s="135"/>
      <c r="I26" s="135"/>
      <c r="J26" s="40"/>
    </row>
    <row r="27" spans="1:10" ht="50" customHeight="1" thickBot="1" x14ac:dyDescent="0.35">
      <c r="A27" s="25"/>
      <c r="B27" s="25"/>
      <c r="C27" s="25"/>
      <c r="D27" s="25"/>
      <c r="E27" s="25"/>
      <c r="F27" s="25"/>
      <c r="G27" s="25"/>
      <c r="H27" s="41"/>
      <c r="I27" s="25"/>
      <c r="J27" s="27"/>
    </row>
    <row r="28" spans="1:10" ht="1" customHeight="1" thickTop="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</row>
    <row r="29" spans="1:10" ht="18" customHeight="1" x14ac:dyDescent="0.3">
      <c r="A29" s="12" t="s">
        <v>66</v>
      </c>
      <c r="B29" s="13" t="s">
        <v>46</v>
      </c>
      <c r="C29" s="12" t="s">
        <v>47</v>
      </c>
      <c r="D29" s="12" t="s">
        <v>10</v>
      </c>
      <c r="E29" s="132" t="s">
        <v>418</v>
      </c>
      <c r="F29" s="132"/>
      <c r="G29" s="14" t="s">
        <v>48</v>
      </c>
      <c r="H29" s="13" t="s">
        <v>49</v>
      </c>
      <c r="I29" s="13" t="s">
        <v>50</v>
      </c>
      <c r="J29" s="13" t="s">
        <v>11</v>
      </c>
    </row>
    <row r="30" spans="1:10" ht="39" customHeight="1" x14ac:dyDescent="0.3">
      <c r="A30" s="29" t="s">
        <v>419</v>
      </c>
      <c r="B30" s="30" t="s">
        <v>67</v>
      </c>
      <c r="C30" s="29" t="s">
        <v>68</v>
      </c>
      <c r="D30" s="29" t="s">
        <v>69</v>
      </c>
      <c r="E30" s="133" t="s">
        <v>438</v>
      </c>
      <c r="F30" s="133"/>
      <c r="G30" s="31" t="s">
        <v>70</v>
      </c>
      <c r="H30" s="32">
        <v>1</v>
      </c>
      <c r="I30" s="33">
        <v>463.44</v>
      </c>
      <c r="J30" s="33">
        <v>463.44</v>
      </c>
    </row>
    <row r="31" spans="1:10" ht="26" customHeight="1" x14ac:dyDescent="0.3">
      <c r="A31" s="34" t="s">
        <v>421</v>
      </c>
      <c r="B31" s="35" t="s">
        <v>439</v>
      </c>
      <c r="C31" s="34" t="s">
        <v>68</v>
      </c>
      <c r="D31" s="34" t="s">
        <v>440</v>
      </c>
      <c r="E31" s="134" t="s">
        <v>441</v>
      </c>
      <c r="F31" s="134"/>
      <c r="G31" s="36" t="s">
        <v>70</v>
      </c>
      <c r="H31" s="37">
        <v>0.5</v>
      </c>
      <c r="I31" s="38">
        <v>24.82</v>
      </c>
      <c r="J31" s="38">
        <v>12.41</v>
      </c>
    </row>
    <row r="32" spans="1:10" ht="24" customHeight="1" x14ac:dyDescent="0.3">
      <c r="A32" s="34" t="s">
        <v>421</v>
      </c>
      <c r="B32" s="35" t="s">
        <v>442</v>
      </c>
      <c r="C32" s="34" t="s">
        <v>68</v>
      </c>
      <c r="D32" s="34" t="s">
        <v>443</v>
      </c>
      <c r="E32" s="134" t="s">
        <v>424</v>
      </c>
      <c r="F32" s="134"/>
      <c r="G32" s="36" t="s">
        <v>428</v>
      </c>
      <c r="H32" s="37">
        <v>0.37290000000000001</v>
      </c>
      <c r="I32" s="38">
        <v>26.97</v>
      </c>
      <c r="J32" s="38">
        <v>10.050000000000001</v>
      </c>
    </row>
    <row r="33" spans="1:10" ht="24" customHeight="1" x14ac:dyDescent="0.3">
      <c r="A33" s="34" t="s">
        <v>421</v>
      </c>
      <c r="B33" s="35" t="s">
        <v>444</v>
      </c>
      <c r="C33" s="34" t="s">
        <v>68</v>
      </c>
      <c r="D33" s="34" t="s">
        <v>445</v>
      </c>
      <c r="E33" s="134" t="s">
        <v>424</v>
      </c>
      <c r="F33" s="134"/>
      <c r="G33" s="36" t="s">
        <v>428</v>
      </c>
      <c r="H33" s="37">
        <v>1.1186</v>
      </c>
      <c r="I33" s="38">
        <v>21.71</v>
      </c>
      <c r="J33" s="38">
        <v>24.28</v>
      </c>
    </row>
    <row r="34" spans="1:10" ht="26" customHeight="1" x14ac:dyDescent="0.3">
      <c r="A34" s="34" t="s">
        <v>432</v>
      </c>
      <c r="B34" s="35" t="s">
        <v>446</v>
      </c>
      <c r="C34" s="34" t="s">
        <v>68</v>
      </c>
      <c r="D34" s="34" t="s">
        <v>447</v>
      </c>
      <c r="E34" s="134" t="s">
        <v>448</v>
      </c>
      <c r="F34" s="134"/>
      <c r="G34" s="36" t="s">
        <v>74</v>
      </c>
      <c r="H34" s="37">
        <v>3.2082999999999999</v>
      </c>
      <c r="I34" s="38">
        <v>4.99</v>
      </c>
      <c r="J34" s="38">
        <v>16</v>
      </c>
    </row>
    <row r="35" spans="1:10" ht="39" customHeight="1" x14ac:dyDescent="0.3">
      <c r="A35" s="34" t="s">
        <v>432</v>
      </c>
      <c r="B35" s="35" t="s">
        <v>449</v>
      </c>
      <c r="C35" s="34" t="s">
        <v>68</v>
      </c>
      <c r="D35" s="34" t="s">
        <v>450</v>
      </c>
      <c r="E35" s="134" t="s">
        <v>448</v>
      </c>
      <c r="F35" s="134"/>
      <c r="G35" s="36" t="s">
        <v>70</v>
      </c>
      <c r="H35" s="37">
        <v>1</v>
      </c>
      <c r="I35" s="38">
        <v>400</v>
      </c>
      <c r="J35" s="38">
        <v>400</v>
      </c>
    </row>
    <row r="36" spans="1:10" ht="24" customHeight="1" x14ac:dyDescent="0.3">
      <c r="A36" s="34" t="s">
        <v>432</v>
      </c>
      <c r="B36" s="35" t="s">
        <v>451</v>
      </c>
      <c r="C36" s="34" t="s">
        <v>68</v>
      </c>
      <c r="D36" s="34" t="s">
        <v>452</v>
      </c>
      <c r="E36" s="134" t="s">
        <v>448</v>
      </c>
      <c r="F36" s="134"/>
      <c r="G36" s="36" t="s">
        <v>453</v>
      </c>
      <c r="H36" s="37">
        <v>1.1299999999999999E-2</v>
      </c>
      <c r="I36" s="38">
        <v>38.700000000000003</v>
      </c>
      <c r="J36" s="38">
        <v>0.43</v>
      </c>
    </row>
    <row r="37" spans="1:10" ht="26" customHeight="1" x14ac:dyDescent="0.3">
      <c r="A37" s="34" t="s">
        <v>432</v>
      </c>
      <c r="B37" s="35" t="s">
        <v>454</v>
      </c>
      <c r="C37" s="34" t="s">
        <v>68</v>
      </c>
      <c r="D37" s="34" t="s">
        <v>455</v>
      </c>
      <c r="E37" s="134" t="s">
        <v>448</v>
      </c>
      <c r="F37" s="134"/>
      <c r="G37" s="36" t="s">
        <v>453</v>
      </c>
      <c r="H37" s="37">
        <v>1.32E-2</v>
      </c>
      <c r="I37" s="38">
        <v>20.74</v>
      </c>
      <c r="J37" s="38">
        <v>0.27</v>
      </c>
    </row>
    <row r="38" spans="1:10" x14ac:dyDescent="0.3">
      <c r="A38" s="39"/>
      <c r="B38" s="39"/>
      <c r="C38" s="39"/>
      <c r="D38" s="39"/>
      <c r="E38" s="39"/>
      <c r="F38" s="40"/>
      <c r="G38" s="39"/>
      <c r="H38" s="40"/>
      <c r="I38" s="39"/>
      <c r="J38" s="40"/>
    </row>
    <row r="39" spans="1:10" x14ac:dyDescent="0.3">
      <c r="A39" s="39"/>
      <c r="B39" s="39"/>
      <c r="C39" s="39"/>
      <c r="D39" s="39"/>
      <c r="E39" s="39"/>
      <c r="F39" s="40"/>
      <c r="G39" s="39"/>
      <c r="H39" s="135"/>
      <c r="I39" s="135"/>
      <c r="J39" s="40"/>
    </row>
    <row r="40" spans="1:10" ht="50" customHeight="1" thickBot="1" x14ac:dyDescent="0.35">
      <c r="A40" s="25"/>
      <c r="B40" s="25"/>
      <c r="C40" s="25"/>
      <c r="D40" s="25"/>
      <c r="E40" s="25"/>
      <c r="F40" s="25"/>
      <c r="G40" s="25"/>
      <c r="H40" s="41"/>
      <c r="I40" s="25"/>
      <c r="J40" s="27"/>
    </row>
    <row r="41" spans="1:10" ht="1" customHeight="1" thickTop="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</row>
    <row r="42" spans="1:10" ht="18" customHeight="1" x14ac:dyDescent="0.3">
      <c r="A42" s="12" t="s">
        <v>71</v>
      </c>
      <c r="B42" s="13" t="s">
        <v>46</v>
      </c>
      <c r="C42" s="12" t="s">
        <v>47</v>
      </c>
      <c r="D42" s="12" t="s">
        <v>10</v>
      </c>
      <c r="E42" s="132" t="s">
        <v>418</v>
      </c>
      <c r="F42" s="132"/>
      <c r="G42" s="14" t="s">
        <v>48</v>
      </c>
      <c r="H42" s="13" t="s">
        <v>49</v>
      </c>
      <c r="I42" s="13" t="s">
        <v>50</v>
      </c>
      <c r="J42" s="13" t="s">
        <v>11</v>
      </c>
    </row>
    <row r="43" spans="1:10" ht="26" customHeight="1" x14ac:dyDescent="0.3">
      <c r="A43" s="29" t="s">
        <v>419</v>
      </c>
      <c r="B43" s="30" t="s">
        <v>72</v>
      </c>
      <c r="C43" s="29" t="s">
        <v>68</v>
      </c>
      <c r="D43" s="29" t="s">
        <v>73</v>
      </c>
      <c r="E43" s="133" t="s">
        <v>456</v>
      </c>
      <c r="F43" s="133"/>
      <c r="G43" s="31" t="s">
        <v>74</v>
      </c>
      <c r="H43" s="32">
        <v>1</v>
      </c>
      <c r="I43" s="33">
        <v>23.83</v>
      </c>
      <c r="J43" s="33">
        <v>23.83</v>
      </c>
    </row>
    <row r="44" spans="1:10" ht="52" customHeight="1" x14ac:dyDescent="0.3">
      <c r="A44" s="34" t="s">
        <v>421</v>
      </c>
      <c r="B44" s="35" t="s">
        <v>457</v>
      </c>
      <c r="C44" s="34" t="s">
        <v>68</v>
      </c>
      <c r="D44" s="34" t="s">
        <v>458</v>
      </c>
      <c r="E44" s="134" t="s">
        <v>459</v>
      </c>
      <c r="F44" s="134"/>
      <c r="G44" s="36" t="s">
        <v>460</v>
      </c>
      <c r="H44" s="37">
        <v>0.40200000000000002</v>
      </c>
      <c r="I44" s="38">
        <v>13.28</v>
      </c>
      <c r="J44" s="38">
        <v>5.33</v>
      </c>
    </row>
    <row r="45" spans="1:10" ht="26" customHeight="1" x14ac:dyDescent="0.3">
      <c r="A45" s="34" t="s">
        <v>421</v>
      </c>
      <c r="B45" s="35" t="s">
        <v>461</v>
      </c>
      <c r="C45" s="34" t="s">
        <v>68</v>
      </c>
      <c r="D45" s="34" t="s">
        <v>462</v>
      </c>
      <c r="E45" s="134" t="s">
        <v>424</v>
      </c>
      <c r="F45" s="134"/>
      <c r="G45" s="36" t="s">
        <v>428</v>
      </c>
      <c r="H45" s="37">
        <v>0.69769999999999999</v>
      </c>
      <c r="I45" s="38">
        <v>22.39</v>
      </c>
      <c r="J45" s="38">
        <v>15.62</v>
      </c>
    </row>
    <row r="46" spans="1:10" ht="24" customHeight="1" x14ac:dyDescent="0.3">
      <c r="A46" s="34" t="s">
        <v>421</v>
      </c>
      <c r="B46" s="35" t="s">
        <v>444</v>
      </c>
      <c r="C46" s="34" t="s">
        <v>68</v>
      </c>
      <c r="D46" s="34" t="s">
        <v>445</v>
      </c>
      <c r="E46" s="134" t="s">
        <v>424</v>
      </c>
      <c r="F46" s="134"/>
      <c r="G46" s="36" t="s">
        <v>428</v>
      </c>
      <c r="H46" s="37">
        <v>0.1331</v>
      </c>
      <c r="I46" s="38">
        <v>21.71</v>
      </c>
      <c r="J46" s="38">
        <v>2.88</v>
      </c>
    </row>
    <row r="47" spans="1:10" x14ac:dyDescent="0.3">
      <c r="A47" s="39"/>
      <c r="B47" s="39"/>
      <c r="C47" s="39"/>
      <c r="D47" s="39"/>
      <c r="E47" s="39"/>
      <c r="F47" s="40"/>
      <c r="G47" s="39"/>
      <c r="H47" s="40"/>
      <c r="I47" s="39"/>
      <c r="J47" s="40"/>
    </row>
    <row r="48" spans="1:10" x14ac:dyDescent="0.3">
      <c r="A48" s="39"/>
      <c r="B48" s="39"/>
      <c r="C48" s="39"/>
      <c r="D48" s="39"/>
      <c r="E48" s="39"/>
      <c r="F48" s="40"/>
      <c r="G48" s="39"/>
      <c r="H48" s="135"/>
      <c r="I48" s="135"/>
      <c r="J48" s="40"/>
    </row>
    <row r="49" spans="1:10" ht="50" customHeight="1" thickBot="1" x14ac:dyDescent="0.35">
      <c r="A49" s="25"/>
      <c r="B49" s="25"/>
      <c r="C49" s="25"/>
      <c r="D49" s="25"/>
      <c r="E49" s="25"/>
      <c r="F49" s="25"/>
      <c r="G49" s="25"/>
      <c r="H49" s="41"/>
      <c r="I49" s="25"/>
      <c r="J49" s="27"/>
    </row>
    <row r="50" spans="1:10" ht="1" customHeight="1" thickTop="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</row>
    <row r="51" spans="1:10" ht="18" customHeight="1" x14ac:dyDescent="0.3">
      <c r="A51" s="12" t="s">
        <v>75</v>
      </c>
      <c r="B51" s="13" t="s">
        <v>46</v>
      </c>
      <c r="C51" s="12" t="s">
        <v>47</v>
      </c>
      <c r="D51" s="12" t="s">
        <v>10</v>
      </c>
      <c r="E51" s="132" t="s">
        <v>418</v>
      </c>
      <c r="F51" s="132"/>
      <c r="G51" s="14" t="s">
        <v>48</v>
      </c>
      <c r="H51" s="13" t="s">
        <v>49</v>
      </c>
      <c r="I51" s="13" t="s">
        <v>50</v>
      </c>
      <c r="J51" s="13" t="s">
        <v>11</v>
      </c>
    </row>
    <row r="52" spans="1:10" ht="65" customHeight="1" x14ac:dyDescent="0.3">
      <c r="A52" s="29" t="s">
        <v>432</v>
      </c>
      <c r="B52" s="30" t="s">
        <v>76</v>
      </c>
      <c r="C52" s="29" t="s">
        <v>68</v>
      </c>
      <c r="D52" s="29" t="s">
        <v>77</v>
      </c>
      <c r="E52" s="133" t="s">
        <v>437</v>
      </c>
      <c r="F52" s="133"/>
      <c r="G52" s="31" t="s">
        <v>78</v>
      </c>
      <c r="H52" s="32">
        <v>1</v>
      </c>
      <c r="I52" s="33">
        <v>20</v>
      </c>
      <c r="J52" s="33">
        <v>20</v>
      </c>
    </row>
    <row r="53" spans="1:10" x14ac:dyDescent="0.3">
      <c r="A53" s="39"/>
      <c r="B53" s="39"/>
      <c r="C53" s="39"/>
      <c r="D53" s="39"/>
      <c r="E53" s="39"/>
      <c r="F53" s="40"/>
      <c r="G53" s="39"/>
      <c r="H53" s="40"/>
      <c r="I53" s="39"/>
      <c r="J53" s="40"/>
    </row>
    <row r="54" spans="1:10" x14ac:dyDescent="0.3">
      <c r="A54" s="39"/>
      <c r="B54" s="39"/>
      <c r="C54" s="39"/>
      <c r="D54" s="39"/>
      <c r="E54" s="39"/>
      <c r="F54" s="40"/>
      <c r="G54" s="39"/>
      <c r="H54" s="135"/>
      <c r="I54" s="135"/>
      <c r="J54" s="40"/>
    </row>
    <row r="55" spans="1:10" ht="50" customHeight="1" thickBot="1" x14ac:dyDescent="0.35">
      <c r="A55" s="25"/>
      <c r="B55" s="25"/>
      <c r="C55" s="25"/>
      <c r="D55" s="25"/>
      <c r="E55" s="25"/>
      <c r="F55" s="25"/>
      <c r="G55" s="25"/>
      <c r="H55" s="41"/>
      <c r="I55" s="25"/>
      <c r="J55" s="27"/>
    </row>
    <row r="56" spans="1:10" ht="1" customHeight="1" thickTop="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</row>
    <row r="57" spans="1:10" ht="18" customHeight="1" x14ac:dyDescent="0.3">
      <c r="A57" s="12" t="s">
        <v>79</v>
      </c>
      <c r="B57" s="13" t="s">
        <v>46</v>
      </c>
      <c r="C57" s="12" t="s">
        <v>47</v>
      </c>
      <c r="D57" s="12" t="s">
        <v>10</v>
      </c>
      <c r="E57" s="132" t="s">
        <v>418</v>
      </c>
      <c r="F57" s="132"/>
      <c r="G57" s="14" t="s">
        <v>48</v>
      </c>
      <c r="H57" s="13" t="s">
        <v>49</v>
      </c>
      <c r="I57" s="13" t="s">
        <v>50</v>
      </c>
      <c r="J57" s="13" t="s">
        <v>11</v>
      </c>
    </row>
    <row r="58" spans="1:10" ht="24" customHeight="1" x14ac:dyDescent="0.3">
      <c r="A58" s="29" t="s">
        <v>419</v>
      </c>
      <c r="B58" s="30" t="s">
        <v>80</v>
      </c>
      <c r="C58" s="29" t="s">
        <v>54</v>
      </c>
      <c r="D58" s="29" t="s">
        <v>81</v>
      </c>
      <c r="E58" s="133" t="s">
        <v>463</v>
      </c>
      <c r="F58" s="133"/>
      <c r="G58" s="31" t="s">
        <v>65</v>
      </c>
      <c r="H58" s="32">
        <v>1</v>
      </c>
      <c r="I58" s="33">
        <v>1084.1199999999999</v>
      </c>
      <c r="J58" s="33">
        <v>1084.1199999999999</v>
      </c>
    </row>
    <row r="59" spans="1:10" ht="65" customHeight="1" x14ac:dyDescent="0.3">
      <c r="A59" s="34" t="s">
        <v>421</v>
      </c>
      <c r="B59" s="35" t="s">
        <v>464</v>
      </c>
      <c r="C59" s="34" t="s">
        <v>68</v>
      </c>
      <c r="D59" s="34" t="s">
        <v>465</v>
      </c>
      <c r="E59" s="134" t="s">
        <v>466</v>
      </c>
      <c r="F59" s="134"/>
      <c r="G59" s="36" t="s">
        <v>467</v>
      </c>
      <c r="H59" s="37">
        <v>4</v>
      </c>
      <c r="I59" s="38">
        <v>271.02999999999997</v>
      </c>
      <c r="J59" s="38">
        <v>1084.1199999999999</v>
      </c>
    </row>
    <row r="60" spans="1:10" x14ac:dyDescent="0.3">
      <c r="A60" s="39"/>
      <c r="B60" s="39"/>
      <c r="C60" s="39"/>
      <c r="D60" s="39"/>
      <c r="E60" s="39"/>
      <c r="F60" s="40"/>
      <c r="G60" s="39"/>
      <c r="H60" s="40"/>
      <c r="I60" s="39"/>
      <c r="J60" s="40"/>
    </row>
    <row r="61" spans="1:10" x14ac:dyDescent="0.3">
      <c r="A61" s="39"/>
      <c r="B61" s="39"/>
      <c r="C61" s="39"/>
      <c r="D61" s="39"/>
      <c r="E61" s="39"/>
      <c r="F61" s="40"/>
      <c r="G61" s="39"/>
      <c r="H61" s="135"/>
      <c r="I61" s="135"/>
      <c r="J61" s="40"/>
    </row>
    <row r="62" spans="1:10" ht="50" customHeight="1" thickBot="1" x14ac:dyDescent="0.35">
      <c r="A62" s="25"/>
      <c r="B62" s="25"/>
      <c r="C62" s="25"/>
      <c r="D62" s="25"/>
      <c r="E62" s="25"/>
      <c r="F62" s="25"/>
      <c r="G62" s="25"/>
      <c r="H62" s="41"/>
      <c r="I62" s="25"/>
      <c r="J62" s="27"/>
    </row>
    <row r="63" spans="1:10" ht="1" customHeight="1" thickTop="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</row>
    <row r="64" spans="1:10" ht="18" customHeight="1" x14ac:dyDescent="0.3">
      <c r="A64" s="12" t="s">
        <v>82</v>
      </c>
      <c r="B64" s="13" t="s">
        <v>46</v>
      </c>
      <c r="C64" s="12" t="s">
        <v>47</v>
      </c>
      <c r="D64" s="12" t="s">
        <v>10</v>
      </c>
      <c r="E64" s="132" t="s">
        <v>418</v>
      </c>
      <c r="F64" s="132"/>
      <c r="G64" s="14" t="s">
        <v>48</v>
      </c>
      <c r="H64" s="13" t="s">
        <v>49</v>
      </c>
      <c r="I64" s="13" t="s">
        <v>50</v>
      </c>
      <c r="J64" s="13" t="s">
        <v>11</v>
      </c>
    </row>
    <row r="65" spans="1:10" ht="26" customHeight="1" x14ac:dyDescent="0.3">
      <c r="A65" s="29" t="s">
        <v>419</v>
      </c>
      <c r="B65" s="30" t="s">
        <v>83</v>
      </c>
      <c r="C65" s="29" t="s">
        <v>59</v>
      </c>
      <c r="D65" s="29" t="s">
        <v>84</v>
      </c>
      <c r="E65" s="133" t="s">
        <v>468</v>
      </c>
      <c r="F65" s="133"/>
      <c r="G65" s="31" t="s">
        <v>70</v>
      </c>
      <c r="H65" s="32">
        <v>1</v>
      </c>
      <c r="I65" s="33">
        <v>32.96</v>
      </c>
      <c r="J65" s="33">
        <v>32.96</v>
      </c>
    </row>
    <row r="66" spans="1:10" ht="24" customHeight="1" x14ac:dyDescent="0.3">
      <c r="A66" s="34" t="s">
        <v>421</v>
      </c>
      <c r="B66" s="35" t="s">
        <v>469</v>
      </c>
      <c r="C66" s="34" t="s">
        <v>59</v>
      </c>
      <c r="D66" s="34" t="s">
        <v>470</v>
      </c>
      <c r="E66" s="134" t="s">
        <v>471</v>
      </c>
      <c r="F66" s="134"/>
      <c r="G66" s="36" t="s">
        <v>249</v>
      </c>
      <c r="H66" s="37">
        <v>0.3</v>
      </c>
      <c r="I66" s="38">
        <v>3.82</v>
      </c>
      <c r="J66" s="38">
        <v>1.1399999999999999</v>
      </c>
    </row>
    <row r="67" spans="1:10" ht="24" customHeight="1" x14ac:dyDescent="0.3">
      <c r="A67" s="34" t="s">
        <v>421</v>
      </c>
      <c r="B67" s="35" t="s">
        <v>472</v>
      </c>
      <c r="C67" s="34" t="s">
        <v>59</v>
      </c>
      <c r="D67" s="34" t="s">
        <v>473</v>
      </c>
      <c r="E67" s="134" t="s">
        <v>471</v>
      </c>
      <c r="F67" s="134"/>
      <c r="G67" s="36" t="s">
        <v>249</v>
      </c>
      <c r="H67" s="37">
        <v>0.3</v>
      </c>
      <c r="I67" s="38">
        <v>3.82</v>
      </c>
      <c r="J67" s="38">
        <v>1.1399999999999999</v>
      </c>
    </row>
    <row r="68" spans="1:10" ht="24" customHeight="1" x14ac:dyDescent="0.3">
      <c r="A68" s="34" t="s">
        <v>432</v>
      </c>
      <c r="B68" s="35" t="s">
        <v>474</v>
      </c>
      <c r="C68" s="34" t="s">
        <v>59</v>
      </c>
      <c r="D68" s="34" t="s">
        <v>475</v>
      </c>
      <c r="E68" s="134" t="s">
        <v>476</v>
      </c>
      <c r="F68" s="134"/>
      <c r="G68" s="36" t="s">
        <v>249</v>
      </c>
      <c r="H68" s="37">
        <v>0.3</v>
      </c>
      <c r="I68" s="38">
        <v>20.440000000000001</v>
      </c>
      <c r="J68" s="38">
        <v>6.13</v>
      </c>
    </row>
    <row r="69" spans="1:10" ht="24" customHeight="1" x14ac:dyDescent="0.3">
      <c r="A69" s="34" t="s">
        <v>432</v>
      </c>
      <c r="B69" s="35" t="s">
        <v>477</v>
      </c>
      <c r="C69" s="34" t="s">
        <v>59</v>
      </c>
      <c r="D69" s="34" t="s">
        <v>478</v>
      </c>
      <c r="E69" s="134" t="s">
        <v>448</v>
      </c>
      <c r="F69" s="134"/>
      <c r="G69" s="36" t="s">
        <v>70</v>
      </c>
      <c r="H69" s="37">
        <v>1.05</v>
      </c>
      <c r="I69" s="38">
        <v>1.66</v>
      </c>
      <c r="J69" s="38">
        <v>1.74</v>
      </c>
    </row>
    <row r="70" spans="1:10" ht="24" customHeight="1" x14ac:dyDescent="0.3">
      <c r="A70" s="34" t="s">
        <v>432</v>
      </c>
      <c r="B70" s="35" t="s">
        <v>479</v>
      </c>
      <c r="C70" s="34" t="s">
        <v>59</v>
      </c>
      <c r="D70" s="34" t="s">
        <v>480</v>
      </c>
      <c r="E70" s="134" t="s">
        <v>476</v>
      </c>
      <c r="F70" s="134"/>
      <c r="G70" s="36" t="s">
        <v>249</v>
      </c>
      <c r="H70" s="37">
        <v>0.3</v>
      </c>
      <c r="I70" s="38">
        <v>14.86</v>
      </c>
      <c r="J70" s="38">
        <v>4.45</v>
      </c>
    </row>
    <row r="71" spans="1:10" ht="24" customHeight="1" x14ac:dyDescent="0.3">
      <c r="A71" s="34" t="s">
        <v>432</v>
      </c>
      <c r="B71" s="35" t="s">
        <v>481</v>
      </c>
      <c r="C71" s="34" t="s">
        <v>59</v>
      </c>
      <c r="D71" s="34" t="s">
        <v>482</v>
      </c>
      <c r="E71" s="134" t="s">
        <v>448</v>
      </c>
      <c r="F71" s="134"/>
      <c r="G71" s="36" t="s">
        <v>70</v>
      </c>
      <c r="H71" s="37">
        <v>1.05</v>
      </c>
      <c r="I71" s="38">
        <v>17.489999999999998</v>
      </c>
      <c r="J71" s="38">
        <v>18.36</v>
      </c>
    </row>
    <row r="72" spans="1:10" x14ac:dyDescent="0.3">
      <c r="A72" s="39"/>
      <c r="B72" s="39"/>
      <c r="C72" s="39"/>
      <c r="D72" s="39"/>
      <c r="E72" s="39"/>
      <c r="F72" s="40"/>
      <c r="G72" s="39"/>
      <c r="H72" s="40"/>
      <c r="I72" s="39"/>
      <c r="J72" s="40"/>
    </row>
    <row r="73" spans="1:10" x14ac:dyDescent="0.3">
      <c r="A73" s="39"/>
      <c r="B73" s="39"/>
      <c r="C73" s="39"/>
      <c r="D73" s="39"/>
      <c r="E73" s="39"/>
      <c r="F73" s="40"/>
      <c r="G73" s="39"/>
      <c r="H73" s="135"/>
      <c r="I73" s="135"/>
      <c r="J73" s="40"/>
    </row>
    <row r="74" spans="1:10" ht="50" customHeight="1" thickBot="1" x14ac:dyDescent="0.35">
      <c r="A74" s="25"/>
      <c r="B74" s="25"/>
      <c r="C74" s="25"/>
      <c r="D74" s="25"/>
      <c r="E74" s="25"/>
      <c r="F74" s="25"/>
      <c r="G74" s="25"/>
      <c r="H74" s="41"/>
      <c r="I74" s="25"/>
      <c r="J74" s="27"/>
    </row>
    <row r="75" spans="1:10" ht="1" customHeight="1" thickTop="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</row>
    <row r="76" spans="1:10" ht="18" customHeight="1" x14ac:dyDescent="0.3">
      <c r="A76" s="12" t="s">
        <v>85</v>
      </c>
      <c r="B76" s="13" t="s">
        <v>46</v>
      </c>
      <c r="C76" s="12" t="s">
        <v>47</v>
      </c>
      <c r="D76" s="12" t="s">
        <v>10</v>
      </c>
      <c r="E76" s="132" t="s">
        <v>418</v>
      </c>
      <c r="F76" s="132"/>
      <c r="G76" s="14" t="s">
        <v>48</v>
      </c>
      <c r="H76" s="13" t="s">
        <v>49</v>
      </c>
      <c r="I76" s="13" t="s">
        <v>50</v>
      </c>
      <c r="J76" s="13" t="s">
        <v>11</v>
      </c>
    </row>
    <row r="77" spans="1:10" ht="24" customHeight="1" x14ac:dyDescent="0.3">
      <c r="A77" s="29" t="s">
        <v>419</v>
      </c>
      <c r="B77" s="30" t="s">
        <v>86</v>
      </c>
      <c r="C77" s="29" t="s">
        <v>87</v>
      </c>
      <c r="D77" s="29" t="s">
        <v>88</v>
      </c>
      <c r="E77" s="133">
        <v>0</v>
      </c>
      <c r="F77" s="133"/>
      <c r="G77" s="31" t="s">
        <v>70</v>
      </c>
      <c r="H77" s="32">
        <v>1</v>
      </c>
      <c r="I77" s="33">
        <v>1.44</v>
      </c>
      <c r="J77" s="33">
        <v>1.44</v>
      </c>
    </row>
    <row r="78" spans="1:10" ht="24" customHeight="1" x14ac:dyDescent="0.3">
      <c r="A78" s="34" t="s">
        <v>432</v>
      </c>
      <c r="B78" s="35" t="s">
        <v>483</v>
      </c>
      <c r="C78" s="34" t="s">
        <v>87</v>
      </c>
      <c r="D78" s="34" t="s">
        <v>484</v>
      </c>
      <c r="E78" s="134" t="s">
        <v>448</v>
      </c>
      <c r="F78" s="134"/>
      <c r="G78" s="36" t="s">
        <v>70</v>
      </c>
      <c r="H78" s="37">
        <v>1.05</v>
      </c>
      <c r="I78" s="38">
        <v>1.1499999999999999</v>
      </c>
      <c r="J78" s="38">
        <v>1.2</v>
      </c>
    </row>
    <row r="79" spans="1:10" ht="24" customHeight="1" x14ac:dyDescent="0.3">
      <c r="A79" s="34" t="s">
        <v>432</v>
      </c>
      <c r="B79" s="35" t="s">
        <v>485</v>
      </c>
      <c r="C79" s="34" t="s">
        <v>87</v>
      </c>
      <c r="D79" s="34" t="s">
        <v>486</v>
      </c>
      <c r="E79" s="134" t="s">
        <v>476</v>
      </c>
      <c r="F79" s="134"/>
      <c r="G79" s="36" t="s">
        <v>428</v>
      </c>
      <c r="H79" s="37">
        <v>4.8999999999999998E-3</v>
      </c>
      <c r="I79" s="38">
        <v>26.86</v>
      </c>
      <c r="J79" s="38">
        <v>0.13</v>
      </c>
    </row>
    <row r="80" spans="1:10" ht="24" customHeight="1" x14ac:dyDescent="0.3">
      <c r="A80" s="34" t="s">
        <v>432</v>
      </c>
      <c r="B80" s="35" t="s">
        <v>487</v>
      </c>
      <c r="C80" s="34" t="s">
        <v>87</v>
      </c>
      <c r="D80" s="34" t="s">
        <v>488</v>
      </c>
      <c r="E80" s="134" t="s">
        <v>476</v>
      </c>
      <c r="F80" s="134"/>
      <c r="G80" s="36" t="s">
        <v>428</v>
      </c>
      <c r="H80" s="37">
        <v>5.8999999999999999E-3</v>
      </c>
      <c r="I80" s="38">
        <v>20.260000000000002</v>
      </c>
      <c r="J80" s="38">
        <v>0.11</v>
      </c>
    </row>
    <row r="81" spans="1:10" x14ac:dyDescent="0.3">
      <c r="A81" s="39"/>
      <c r="B81" s="39"/>
      <c r="C81" s="39"/>
      <c r="D81" s="39"/>
      <c r="E81" s="39"/>
      <c r="F81" s="40"/>
      <c r="G81" s="39"/>
      <c r="H81" s="40"/>
      <c r="I81" s="39"/>
      <c r="J81" s="40"/>
    </row>
    <row r="82" spans="1:10" x14ac:dyDescent="0.3">
      <c r="A82" s="39"/>
      <c r="B82" s="39"/>
      <c r="C82" s="39"/>
      <c r="D82" s="39"/>
      <c r="E82" s="39"/>
      <c r="F82" s="40"/>
      <c r="G82" s="39"/>
      <c r="H82" s="135"/>
      <c r="I82" s="135"/>
      <c r="J82" s="40"/>
    </row>
    <row r="83" spans="1:10" ht="50" customHeight="1" thickBot="1" x14ac:dyDescent="0.35">
      <c r="A83" s="25"/>
      <c r="B83" s="25"/>
      <c r="C83" s="25"/>
      <c r="D83" s="25"/>
      <c r="E83" s="25"/>
      <c r="F83" s="25"/>
      <c r="G83" s="25"/>
      <c r="H83" s="41"/>
      <c r="I83" s="25"/>
      <c r="J83" s="27"/>
    </row>
    <row r="84" spans="1:10" ht="1" customHeight="1" thickTop="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</row>
    <row r="85" spans="1:10" ht="24" customHeight="1" x14ac:dyDescent="0.3">
      <c r="A85" s="15" t="s">
        <v>17</v>
      </c>
      <c r="B85" s="15"/>
      <c r="C85" s="15"/>
      <c r="D85" s="15" t="s">
        <v>18</v>
      </c>
      <c r="E85" s="15"/>
      <c r="F85" s="131"/>
      <c r="G85" s="131"/>
      <c r="H85" s="16"/>
      <c r="I85" s="15"/>
      <c r="J85" s="17"/>
    </row>
    <row r="86" spans="1:10" ht="18" customHeight="1" x14ac:dyDescent="0.3">
      <c r="A86" s="12" t="s">
        <v>89</v>
      </c>
      <c r="B86" s="13" t="s">
        <v>46</v>
      </c>
      <c r="C86" s="12" t="s">
        <v>47</v>
      </c>
      <c r="D86" s="12" t="s">
        <v>10</v>
      </c>
      <c r="E86" s="132" t="s">
        <v>418</v>
      </c>
      <c r="F86" s="132"/>
      <c r="G86" s="14" t="s">
        <v>48</v>
      </c>
      <c r="H86" s="13" t="s">
        <v>49</v>
      </c>
      <c r="I86" s="13" t="s">
        <v>50</v>
      </c>
      <c r="J86" s="13" t="s">
        <v>11</v>
      </c>
    </row>
    <row r="87" spans="1:10" ht="39" customHeight="1" x14ac:dyDescent="0.3">
      <c r="A87" s="29" t="s">
        <v>419</v>
      </c>
      <c r="B87" s="30" t="s">
        <v>90</v>
      </c>
      <c r="C87" s="29" t="s">
        <v>54</v>
      </c>
      <c r="D87" s="29" t="s">
        <v>91</v>
      </c>
      <c r="E87" s="133" t="s">
        <v>489</v>
      </c>
      <c r="F87" s="133"/>
      <c r="G87" s="31" t="s">
        <v>70</v>
      </c>
      <c r="H87" s="32">
        <v>1</v>
      </c>
      <c r="I87" s="33">
        <v>2.7</v>
      </c>
      <c r="J87" s="33">
        <v>2.7</v>
      </c>
    </row>
    <row r="88" spans="1:10" ht="24" customHeight="1" x14ac:dyDescent="0.3">
      <c r="A88" s="34" t="s">
        <v>421</v>
      </c>
      <c r="B88" s="35" t="s">
        <v>490</v>
      </c>
      <c r="C88" s="34" t="s">
        <v>68</v>
      </c>
      <c r="D88" s="34" t="s">
        <v>491</v>
      </c>
      <c r="E88" s="134" t="s">
        <v>424</v>
      </c>
      <c r="F88" s="134"/>
      <c r="G88" s="36" t="s">
        <v>428</v>
      </c>
      <c r="H88" s="37">
        <v>9.1666700000000004E-2</v>
      </c>
      <c r="I88" s="38">
        <v>27.39</v>
      </c>
      <c r="J88" s="38">
        <v>2.5099999999999998</v>
      </c>
    </row>
    <row r="89" spans="1:10" ht="24" customHeight="1" x14ac:dyDescent="0.3">
      <c r="A89" s="34" t="s">
        <v>421</v>
      </c>
      <c r="B89" s="35" t="s">
        <v>444</v>
      </c>
      <c r="C89" s="34" t="s">
        <v>68</v>
      </c>
      <c r="D89" s="34" t="s">
        <v>445</v>
      </c>
      <c r="E89" s="134" t="s">
        <v>424</v>
      </c>
      <c r="F89" s="134"/>
      <c r="G89" s="36" t="s">
        <v>428</v>
      </c>
      <c r="H89" s="37">
        <v>9.1666999999999998E-3</v>
      </c>
      <c r="I89" s="38">
        <v>21.71</v>
      </c>
      <c r="J89" s="38">
        <v>0.19</v>
      </c>
    </row>
    <row r="90" spans="1:10" x14ac:dyDescent="0.3">
      <c r="A90" s="39"/>
      <c r="B90" s="39"/>
      <c r="C90" s="39"/>
      <c r="D90" s="39"/>
      <c r="E90" s="39"/>
      <c r="F90" s="40"/>
      <c r="G90" s="39"/>
      <c r="H90" s="40"/>
      <c r="I90" s="39"/>
      <c r="J90" s="40"/>
    </row>
    <row r="91" spans="1:10" x14ac:dyDescent="0.3">
      <c r="A91" s="39"/>
      <c r="B91" s="39"/>
      <c r="C91" s="39"/>
      <c r="D91" s="39"/>
      <c r="E91" s="39"/>
      <c r="F91" s="40"/>
      <c r="G91" s="39"/>
      <c r="H91" s="135"/>
      <c r="I91" s="135"/>
      <c r="J91" s="40"/>
    </row>
    <row r="92" spans="1:10" ht="50" customHeight="1" thickBot="1" x14ac:dyDescent="0.35">
      <c r="A92" s="25"/>
      <c r="B92" s="25"/>
      <c r="C92" s="25"/>
      <c r="D92" s="25"/>
      <c r="E92" s="25"/>
      <c r="F92" s="25"/>
      <c r="G92" s="25"/>
      <c r="H92" s="41"/>
      <c r="I92" s="25"/>
      <c r="J92" s="27"/>
    </row>
    <row r="93" spans="1:10" ht="1" customHeight="1" thickTop="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</row>
    <row r="94" spans="1:10" ht="18" customHeight="1" x14ac:dyDescent="0.3">
      <c r="A94" s="12" t="s">
        <v>92</v>
      </c>
      <c r="B94" s="13" t="s">
        <v>46</v>
      </c>
      <c r="C94" s="12" t="s">
        <v>47</v>
      </c>
      <c r="D94" s="12" t="s">
        <v>10</v>
      </c>
      <c r="E94" s="132" t="s">
        <v>418</v>
      </c>
      <c r="F94" s="132"/>
      <c r="G94" s="14" t="s">
        <v>48</v>
      </c>
      <c r="H94" s="13" t="s">
        <v>49</v>
      </c>
      <c r="I94" s="13" t="s">
        <v>50</v>
      </c>
      <c r="J94" s="13" t="s">
        <v>11</v>
      </c>
    </row>
    <row r="95" spans="1:10" ht="26" customHeight="1" x14ac:dyDescent="0.3">
      <c r="A95" s="29" t="s">
        <v>419</v>
      </c>
      <c r="B95" s="30" t="s">
        <v>93</v>
      </c>
      <c r="C95" s="29" t="s">
        <v>68</v>
      </c>
      <c r="D95" s="29" t="s">
        <v>94</v>
      </c>
      <c r="E95" s="133" t="s">
        <v>492</v>
      </c>
      <c r="F95" s="133"/>
      <c r="G95" s="31" t="s">
        <v>70</v>
      </c>
      <c r="H95" s="32">
        <v>1</v>
      </c>
      <c r="I95" s="33">
        <v>2.94</v>
      </c>
      <c r="J95" s="33">
        <v>2.94</v>
      </c>
    </row>
    <row r="96" spans="1:10" ht="24" customHeight="1" x14ac:dyDescent="0.3">
      <c r="A96" s="34" t="s">
        <v>421</v>
      </c>
      <c r="B96" s="35" t="s">
        <v>493</v>
      </c>
      <c r="C96" s="34" t="s">
        <v>68</v>
      </c>
      <c r="D96" s="34" t="s">
        <v>494</v>
      </c>
      <c r="E96" s="134" t="s">
        <v>424</v>
      </c>
      <c r="F96" s="134"/>
      <c r="G96" s="36" t="s">
        <v>428</v>
      </c>
      <c r="H96" s="37">
        <v>3.3599999999999998E-2</v>
      </c>
      <c r="I96" s="38">
        <v>26.47</v>
      </c>
      <c r="J96" s="38">
        <v>0.88</v>
      </c>
    </row>
    <row r="97" spans="1:10" ht="24" customHeight="1" x14ac:dyDescent="0.3">
      <c r="A97" s="34" t="s">
        <v>421</v>
      </c>
      <c r="B97" s="35" t="s">
        <v>444</v>
      </c>
      <c r="C97" s="34" t="s">
        <v>68</v>
      </c>
      <c r="D97" s="34" t="s">
        <v>445</v>
      </c>
      <c r="E97" s="134" t="s">
        <v>424</v>
      </c>
      <c r="F97" s="134"/>
      <c r="G97" s="36" t="s">
        <v>428</v>
      </c>
      <c r="H97" s="37">
        <v>9.5100000000000004E-2</v>
      </c>
      <c r="I97" s="38">
        <v>21.71</v>
      </c>
      <c r="J97" s="38">
        <v>2.06</v>
      </c>
    </row>
    <row r="98" spans="1:10" x14ac:dyDescent="0.3">
      <c r="A98" s="39"/>
      <c r="B98" s="39"/>
      <c r="C98" s="39"/>
      <c r="D98" s="39"/>
      <c r="E98" s="39"/>
      <c r="F98" s="40"/>
      <c r="G98" s="39"/>
      <c r="H98" s="40"/>
      <c r="I98" s="39"/>
      <c r="J98" s="40"/>
    </row>
    <row r="99" spans="1:10" x14ac:dyDescent="0.3">
      <c r="A99" s="39"/>
      <c r="B99" s="39"/>
      <c r="C99" s="39"/>
      <c r="D99" s="39"/>
      <c r="E99" s="39"/>
      <c r="F99" s="40"/>
      <c r="G99" s="39"/>
      <c r="H99" s="135"/>
      <c r="I99" s="135"/>
      <c r="J99" s="40"/>
    </row>
    <row r="100" spans="1:10" ht="50" customHeight="1" thickBot="1" x14ac:dyDescent="0.35">
      <c r="A100" s="25"/>
      <c r="B100" s="25"/>
      <c r="C100" s="25"/>
      <c r="D100" s="25"/>
      <c r="E100" s="25"/>
      <c r="F100" s="25"/>
      <c r="G100" s="25"/>
      <c r="H100" s="41"/>
      <c r="I100" s="25"/>
      <c r="J100" s="27"/>
    </row>
    <row r="101" spans="1:10" ht="1" customHeight="1" thickTop="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</row>
    <row r="102" spans="1:10" ht="18" customHeight="1" x14ac:dyDescent="0.3">
      <c r="A102" s="12" t="s">
        <v>95</v>
      </c>
      <c r="B102" s="13" t="s">
        <v>46</v>
      </c>
      <c r="C102" s="12" t="s">
        <v>47</v>
      </c>
      <c r="D102" s="12" t="s">
        <v>10</v>
      </c>
      <c r="E102" s="132" t="s">
        <v>418</v>
      </c>
      <c r="F102" s="132"/>
      <c r="G102" s="14" t="s">
        <v>48</v>
      </c>
      <c r="H102" s="13" t="s">
        <v>49</v>
      </c>
      <c r="I102" s="13" t="s">
        <v>50</v>
      </c>
      <c r="J102" s="13" t="s">
        <v>11</v>
      </c>
    </row>
    <row r="103" spans="1:10" ht="39" customHeight="1" x14ac:dyDescent="0.3">
      <c r="A103" s="29" t="s">
        <v>419</v>
      </c>
      <c r="B103" s="30" t="s">
        <v>96</v>
      </c>
      <c r="C103" s="29" t="s">
        <v>68</v>
      </c>
      <c r="D103" s="29" t="s">
        <v>97</v>
      </c>
      <c r="E103" s="133" t="s">
        <v>495</v>
      </c>
      <c r="F103" s="133"/>
      <c r="G103" s="31" t="s">
        <v>56</v>
      </c>
      <c r="H103" s="32">
        <v>1</v>
      </c>
      <c r="I103" s="33">
        <v>25.02</v>
      </c>
      <c r="J103" s="33">
        <v>25.02</v>
      </c>
    </row>
    <row r="104" spans="1:10" ht="39" customHeight="1" x14ac:dyDescent="0.3">
      <c r="A104" s="34" t="s">
        <v>421</v>
      </c>
      <c r="B104" s="35" t="s">
        <v>496</v>
      </c>
      <c r="C104" s="34" t="s">
        <v>68</v>
      </c>
      <c r="D104" s="34" t="s">
        <v>497</v>
      </c>
      <c r="E104" s="134" t="s">
        <v>466</v>
      </c>
      <c r="F104" s="134"/>
      <c r="G104" s="36" t="s">
        <v>498</v>
      </c>
      <c r="H104" s="37">
        <v>0.55530000000000002</v>
      </c>
      <c r="I104" s="38">
        <v>24.77</v>
      </c>
      <c r="J104" s="38">
        <v>13.75</v>
      </c>
    </row>
    <row r="105" spans="1:10" ht="39" customHeight="1" x14ac:dyDescent="0.3">
      <c r="A105" s="34" t="s">
        <v>421</v>
      </c>
      <c r="B105" s="35" t="s">
        <v>499</v>
      </c>
      <c r="C105" s="34" t="s">
        <v>68</v>
      </c>
      <c r="D105" s="34" t="s">
        <v>500</v>
      </c>
      <c r="E105" s="134" t="s">
        <v>466</v>
      </c>
      <c r="F105" s="134"/>
      <c r="G105" s="36" t="s">
        <v>467</v>
      </c>
      <c r="H105" s="37">
        <v>0.2273</v>
      </c>
      <c r="I105" s="38">
        <v>27.5</v>
      </c>
      <c r="J105" s="38">
        <v>6.25</v>
      </c>
    </row>
    <row r="106" spans="1:10" ht="26" customHeight="1" x14ac:dyDescent="0.3">
      <c r="A106" s="34" t="s">
        <v>421</v>
      </c>
      <c r="B106" s="35" t="s">
        <v>501</v>
      </c>
      <c r="C106" s="34" t="s">
        <v>68</v>
      </c>
      <c r="D106" s="34" t="s">
        <v>502</v>
      </c>
      <c r="E106" s="134" t="s">
        <v>424</v>
      </c>
      <c r="F106" s="134"/>
      <c r="G106" s="36" t="s">
        <v>428</v>
      </c>
      <c r="H106" s="37">
        <v>0.22009999999999999</v>
      </c>
      <c r="I106" s="38">
        <v>22.81</v>
      </c>
      <c r="J106" s="38">
        <v>5.0199999999999996</v>
      </c>
    </row>
    <row r="107" spans="1:10" x14ac:dyDescent="0.3">
      <c r="A107" s="39"/>
      <c r="B107" s="39"/>
      <c r="C107" s="39"/>
      <c r="D107" s="39"/>
      <c r="E107" s="39"/>
      <c r="F107" s="40"/>
      <c r="G107" s="39"/>
      <c r="H107" s="40"/>
      <c r="I107" s="39"/>
      <c r="J107" s="40"/>
    </row>
    <row r="108" spans="1:10" x14ac:dyDescent="0.3">
      <c r="A108" s="39"/>
      <c r="B108" s="39"/>
      <c r="C108" s="39"/>
      <c r="D108" s="39"/>
      <c r="E108" s="39"/>
      <c r="F108" s="40"/>
      <c r="G108" s="39"/>
      <c r="H108" s="135"/>
      <c r="I108" s="135"/>
      <c r="J108" s="40"/>
    </row>
    <row r="109" spans="1:10" ht="50" customHeight="1" thickBot="1" x14ac:dyDescent="0.35">
      <c r="A109" s="25"/>
      <c r="B109" s="25"/>
      <c r="C109" s="25"/>
      <c r="D109" s="25"/>
      <c r="E109" s="25"/>
      <c r="F109" s="25"/>
      <c r="G109" s="25"/>
      <c r="H109" s="41"/>
      <c r="I109" s="25"/>
      <c r="J109" s="27"/>
    </row>
    <row r="110" spans="1:10" ht="1" customHeight="1" thickTop="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</row>
    <row r="111" spans="1:10" ht="18" customHeight="1" x14ac:dyDescent="0.3">
      <c r="A111" s="12" t="s">
        <v>98</v>
      </c>
      <c r="B111" s="13" t="s">
        <v>46</v>
      </c>
      <c r="C111" s="12" t="s">
        <v>47</v>
      </c>
      <c r="D111" s="12" t="s">
        <v>10</v>
      </c>
      <c r="E111" s="132" t="s">
        <v>418</v>
      </c>
      <c r="F111" s="132"/>
      <c r="G111" s="14" t="s">
        <v>48</v>
      </c>
      <c r="H111" s="13" t="s">
        <v>49</v>
      </c>
      <c r="I111" s="13" t="s">
        <v>50</v>
      </c>
      <c r="J111" s="13" t="s">
        <v>11</v>
      </c>
    </row>
    <row r="112" spans="1:10" ht="26" customHeight="1" x14ac:dyDescent="0.3">
      <c r="A112" s="29" t="s">
        <v>419</v>
      </c>
      <c r="B112" s="30" t="s">
        <v>99</v>
      </c>
      <c r="C112" s="29" t="s">
        <v>59</v>
      </c>
      <c r="D112" s="29" t="s">
        <v>100</v>
      </c>
      <c r="E112" s="133" t="s">
        <v>503</v>
      </c>
      <c r="F112" s="133"/>
      <c r="G112" s="31" t="s">
        <v>70</v>
      </c>
      <c r="H112" s="32">
        <v>1</v>
      </c>
      <c r="I112" s="33">
        <v>30.58</v>
      </c>
      <c r="J112" s="33">
        <v>30.58</v>
      </c>
    </row>
    <row r="113" spans="1:10" ht="24" customHeight="1" x14ac:dyDescent="0.3">
      <c r="A113" s="34" t="s">
        <v>421</v>
      </c>
      <c r="B113" s="35" t="s">
        <v>504</v>
      </c>
      <c r="C113" s="34" t="s">
        <v>59</v>
      </c>
      <c r="D113" s="34" t="s">
        <v>505</v>
      </c>
      <c r="E113" s="134" t="s">
        <v>471</v>
      </c>
      <c r="F113" s="134"/>
      <c r="G113" s="36" t="s">
        <v>249</v>
      </c>
      <c r="H113" s="37">
        <v>1</v>
      </c>
      <c r="I113" s="38">
        <v>3.87</v>
      </c>
      <c r="J113" s="38">
        <v>3.87</v>
      </c>
    </row>
    <row r="114" spans="1:10" ht="24" customHeight="1" x14ac:dyDescent="0.3">
      <c r="A114" s="34" t="s">
        <v>421</v>
      </c>
      <c r="B114" s="35" t="s">
        <v>469</v>
      </c>
      <c r="C114" s="34" t="s">
        <v>59</v>
      </c>
      <c r="D114" s="34" t="s">
        <v>470</v>
      </c>
      <c r="E114" s="134" t="s">
        <v>471</v>
      </c>
      <c r="F114" s="134"/>
      <c r="G114" s="36" t="s">
        <v>249</v>
      </c>
      <c r="H114" s="37">
        <v>0.5</v>
      </c>
      <c r="I114" s="38">
        <v>3.82</v>
      </c>
      <c r="J114" s="38">
        <v>1.91</v>
      </c>
    </row>
    <row r="115" spans="1:10" ht="24" customHeight="1" x14ac:dyDescent="0.3">
      <c r="A115" s="34" t="s">
        <v>432</v>
      </c>
      <c r="B115" s="35" t="s">
        <v>474</v>
      </c>
      <c r="C115" s="34" t="s">
        <v>59</v>
      </c>
      <c r="D115" s="34" t="s">
        <v>475</v>
      </c>
      <c r="E115" s="134" t="s">
        <v>476</v>
      </c>
      <c r="F115" s="134"/>
      <c r="G115" s="36" t="s">
        <v>249</v>
      </c>
      <c r="H115" s="37">
        <v>0.5</v>
      </c>
      <c r="I115" s="38">
        <v>20.440000000000001</v>
      </c>
      <c r="J115" s="38">
        <v>10.220000000000001</v>
      </c>
    </row>
    <row r="116" spans="1:10" ht="24" customHeight="1" x14ac:dyDescent="0.3">
      <c r="A116" s="34" t="s">
        <v>432</v>
      </c>
      <c r="B116" s="35" t="s">
        <v>506</v>
      </c>
      <c r="C116" s="34" t="s">
        <v>59</v>
      </c>
      <c r="D116" s="34" t="s">
        <v>507</v>
      </c>
      <c r="E116" s="134" t="s">
        <v>476</v>
      </c>
      <c r="F116" s="134"/>
      <c r="G116" s="36" t="s">
        <v>249</v>
      </c>
      <c r="H116" s="37">
        <v>1</v>
      </c>
      <c r="I116" s="38">
        <v>14.58</v>
      </c>
      <c r="J116" s="38">
        <v>14.58</v>
      </c>
    </row>
    <row r="117" spans="1:10" x14ac:dyDescent="0.3">
      <c r="A117" s="39"/>
      <c r="B117" s="39"/>
      <c r="C117" s="39"/>
      <c r="D117" s="39"/>
      <c r="E117" s="39"/>
      <c r="F117" s="40"/>
      <c r="G117" s="39"/>
      <c r="H117" s="40"/>
      <c r="I117" s="39"/>
      <c r="J117" s="40"/>
    </row>
    <row r="118" spans="1:10" x14ac:dyDescent="0.3">
      <c r="A118" s="39"/>
      <c r="B118" s="39"/>
      <c r="C118" s="39"/>
      <c r="D118" s="39"/>
      <c r="E118" s="39"/>
      <c r="F118" s="40"/>
      <c r="G118" s="39"/>
      <c r="H118" s="135"/>
      <c r="I118" s="135"/>
      <c r="J118" s="40"/>
    </row>
    <row r="119" spans="1:10" ht="50" customHeight="1" thickBot="1" x14ac:dyDescent="0.35">
      <c r="A119" s="25"/>
      <c r="B119" s="25"/>
      <c r="C119" s="25"/>
      <c r="D119" s="25"/>
      <c r="E119" s="25"/>
      <c r="F119" s="25"/>
      <c r="G119" s="25"/>
      <c r="H119" s="41"/>
      <c r="I119" s="25"/>
      <c r="J119" s="27"/>
    </row>
    <row r="120" spans="1:10" ht="1" customHeight="1" thickTop="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</row>
    <row r="121" spans="1:10" ht="18" customHeight="1" x14ac:dyDescent="0.3">
      <c r="A121" s="12" t="s">
        <v>101</v>
      </c>
      <c r="B121" s="13" t="s">
        <v>46</v>
      </c>
      <c r="C121" s="12" t="s">
        <v>47</v>
      </c>
      <c r="D121" s="12" t="s">
        <v>10</v>
      </c>
      <c r="E121" s="132" t="s">
        <v>418</v>
      </c>
      <c r="F121" s="132"/>
      <c r="G121" s="14" t="s">
        <v>48</v>
      </c>
      <c r="H121" s="13" t="s">
        <v>49</v>
      </c>
      <c r="I121" s="13" t="s">
        <v>50</v>
      </c>
      <c r="J121" s="13" t="s">
        <v>11</v>
      </c>
    </row>
    <row r="122" spans="1:10" ht="26" customHeight="1" x14ac:dyDescent="0.3">
      <c r="A122" s="29" t="s">
        <v>419</v>
      </c>
      <c r="B122" s="30" t="s">
        <v>102</v>
      </c>
      <c r="C122" s="29" t="s">
        <v>68</v>
      </c>
      <c r="D122" s="29" t="s">
        <v>103</v>
      </c>
      <c r="E122" s="133" t="s">
        <v>492</v>
      </c>
      <c r="F122" s="133"/>
      <c r="G122" s="31" t="s">
        <v>56</v>
      </c>
      <c r="H122" s="32">
        <v>1</v>
      </c>
      <c r="I122" s="33">
        <v>1.59</v>
      </c>
      <c r="J122" s="33">
        <v>1.59</v>
      </c>
    </row>
    <row r="123" spans="1:10" ht="26" customHeight="1" x14ac:dyDescent="0.3">
      <c r="A123" s="34" t="s">
        <v>421</v>
      </c>
      <c r="B123" s="35" t="s">
        <v>508</v>
      </c>
      <c r="C123" s="34" t="s">
        <v>68</v>
      </c>
      <c r="D123" s="34" t="s">
        <v>509</v>
      </c>
      <c r="E123" s="134" t="s">
        <v>424</v>
      </c>
      <c r="F123" s="134"/>
      <c r="G123" s="36" t="s">
        <v>428</v>
      </c>
      <c r="H123" s="37">
        <v>1.8100000000000002E-2</v>
      </c>
      <c r="I123" s="38">
        <v>26.67</v>
      </c>
      <c r="J123" s="38">
        <v>0.48</v>
      </c>
    </row>
    <row r="124" spans="1:10" ht="24" customHeight="1" x14ac:dyDescent="0.3">
      <c r="A124" s="34" t="s">
        <v>421</v>
      </c>
      <c r="B124" s="35" t="s">
        <v>444</v>
      </c>
      <c r="C124" s="34" t="s">
        <v>68</v>
      </c>
      <c r="D124" s="34" t="s">
        <v>445</v>
      </c>
      <c r="E124" s="134" t="s">
        <v>424</v>
      </c>
      <c r="F124" s="134"/>
      <c r="G124" s="36" t="s">
        <v>428</v>
      </c>
      <c r="H124" s="37">
        <v>5.1200000000000002E-2</v>
      </c>
      <c r="I124" s="38">
        <v>21.71</v>
      </c>
      <c r="J124" s="38">
        <v>1.1100000000000001</v>
      </c>
    </row>
    <row r="125" spans="1:10" x14ac:dyDescent="0.3">
      <c r="A125" s="39"/>
      <c r="B125" s="39"/>
      <c r="C125" s="39"/>
      <c r="D125" s="39"/>
      <c r="E125" s="39"/>
      <c r="F125" s="40"/>
      <c r="G125" s="39"/>
      <c r="H125" s="40"/>
      <c r="I125" s="39"/>
      <c r="J125" s="40"/>
    </row>
    <row r="126" spans="1:10" x14ac:dyDescent="0.3">
      <c r="A126" s="39"/>
      <c r="B126" s="39"/>
      <c r="C126" s="39"/>
      <c r="D126" s="39"/>
      <c r="E126" s="39"/>
      <c r="F126" s="40"/>
      <c r="G126" s="39"/>
      <c r="H126" s="135"/>
      <c r="I126" s="135"/>
      <c r="J126" s="40"/>
    </row>
    <row r="127" spans="1:10" ht="50" customHeight="1" thickBot="1" x14ac:dyDescent="0.35">
      <c r="A127" s="25"/>
      <c r="B127" s="25"/>
      <c r="C127" s="25"/>
      <c r="D127" s="25"/>
      <c r="E127" s="25"/>
      <c r="F127" s="25"/>
      <c r="G127" s="25"/>
      <c r="H127" s="41"/>
      <c r="I127" s="25"/>
      <c r="J127" s="27"/>
    </row>
    <row r="128" spans="1:10" ht="1" customHeight="1" thickTop="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</row>
    <row r="129" spans="1:10" ht="18" customHeight="1" x14ac:dyDescent="0.3">
      <c r="A129" s="12" t="s">
        <v>104</v>
      </c>
      <c r="B129" s="13" t="s">
        <v>46</v>
      </c>
      <c r="C129" s="12" t="s">
        <v>47</v>
      </c>
      <c r="D129" s="12" t="s">
        <v>10</v>
      </c>
      <c r="E129" s="132" t="s">
        <v>418</v>
      </c>
      <c r="F129" s="132"/>
      <c r="G129" s="14" t="s">
        <v>48</v>
      </c>
      <c r="H129" s="13" t="s">
        <v>49</v>
      </c>
      <c r="I129" s="13" t="s">
        <v>50</v>
      </c>
      <c r="J129" s="13" t="s">
        <v>11</v>
      </c>
    </row>
    <row r="130" spans="1:10" ht="26" customHeight="1" x14ac:dyDescent="0.3">
      <c r="A130" s="29" t="s">
        <v>419</v>
      </c>
      <c r="B130" s="30" t="s">
        <v>105</v>
      </c>
      <c r="C130" s="29" t="s">
        <v>54</v>
      </c>
      <c r="D130" s="29" t="s">
        <v>106</v>
      </c>
      <c r="E130" s="133" t="s">
        <v>510</v>
      </c>
      <c r="F130" s="133"/>
      <c r="G130" s="31" t="s">
        <v>74</v>
      </c>
      <c r="H130" s="32">
        <v>1</v>
      </c>
      <c r="I130" s="33">
        <v>0.52</v>
      </c>
      <c r="J130" s="33">
        <v>0.52</v>
      </c>
    </row>
    <row r="131" spans="1:10" ht="24" customHeight="1" x14ac:dyDescent="0.3">
      <c r="A131" s="34" t="s">
        <v>421</v>
      </c>
      <c r="B131" s="35" t="s">
        <v>511</v>
      </c>
      <c r="C131" s="34" t="s">
        <v>68</v>
      </c>
      <c r="D131" s="34" t="s">
        <v>512</v>
      </c>
      <c r="E131" s="134" t="s">
        <v>424</v>
      </c>
      <c r="F131" s="134"/>
      <c r="G131" s="36" t="s">
        <v>428</v>
      </c>
      <c r="H131" s="37">
        <v>5.8999999999999999E-3</v>
      </c>
      <c r="I131" s="38">
        <v>27.74</v>
      </c>
      <c r="J131" s="38">
        <v>0.16</v>
      </c>
    </row>
    <row r="132" spans="1:10" ht="24" customHeight="1" x14ac:dyDescent="0.3">
      <c r="A132" s="34" t="s">
        <v>421</v>
      </c>
      <c r="B132" s="35" t="s">
        <v>444</v>
      </c>
      <c r="C132" s="34" t="s">
        <v>68</v>
      </c>
      <c r="D132" s="34" t="s">
        <v>445</v>
      </c>
      <c r="E132" s="134" t="s">
        <v>424</v>
      </c>
      <c r="F132" s="134"/>
      <c r="G132" s="36" t="s">
        <v>428</v>
      </c>
      <c r="H132" s="37">
        <v>1.66E-2</v>
      </c>
      <c r="I132" s="38">
        <v>21.71</v>
      </c>
      <c r="J132" s="38">
        <v>0.36</v>
      </c>
    </row>
    <row r="133" spans="1:10" x14ac:dyDescent="0.3">
      <c r="A133" s="39"/>
      <c r="B133" s="39"/>
      <c r="C133" s="39"/>
      <c r="D133" s="39"/>
      <c r="E133" s="39"/>
      <c r="F133" s="40"/>
      <c r="G133" s="39"/>
      <c r="H133" s="40"/>
      <c r="I133" s="39"/>
      <c r="J133" s="40"/>
    </row>
    <row r="134" spans="1:10" x14ac:dyDescent="0.3">
      <c r="A134" s="39"/>
      <c r="B134" s="39"/>
      <c r="C134" s="39"/>
      <c r="D134" s="39"/>
      <c r="E134" s="39"/>
      <c r="F134" s="40"/>
      <c r="G134" s="39"/>
      <c r="H134" s="135"/>
      <c r="I134" s="135"/>
      <c r="J134" s="40"/>
    </row>
    <row r="135" spans="1:10" ht="50" customHeight="1" thickBot="1" x14ac:dyDescent="0.35">
      <c r="A135" s="25"/>
      <c r="B135" s="25"/>
      <c r="C135" s="25"/>
      <c r="D135" s="25"/>
      <c r="E135" s="25"/>
      <c r="F135" s="25"/>
      <c r="G135" s="25"/>
      <c r="H135" s="41"/>
      <c r="I135" s="25"/>
      <c r="J135" s="27"/>
    </row>
    <row r="136" spans="1:10" ht="1" customHeight="1" thickTop="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</row>
    <row r="137" spans="1:10" ht="18" customHeight="1" x14ac:dyDescent="0.3">
      <c r="A137" s="12" t="s">
        <v>107</v>
      </c>
      <c r="B137" s="13" t="s">
        <v>46</v>
      </c>
      <c r="C137" s="12" t="s">
        <v>47</v>
      </c>
      <c r="D137" s="12" t="s">
        <v>10</v>
      </c>
      <c r="E137" s="132" t="s">
        <v>418</v>
      </c>
      <c r="F137" s="132"/>
      <c r="G137" s="14" t="s">
        <v>48</v>
      </c>
      <c r="H137" s="13" t="s">
        <v>49</v>
      </c>
      <c r="I137" s="13" t="s">
        <v>50</v>
      </c>
      <c r="J137" s="13" t="s">
        <v>11</v>
      </c>
    </row>
    <row r="138" spans="1:10" ht="39" customHeight="1" x14ac:dyDescent="0.3">
      <c r="A138" s="29" t="s">
        <v>419</v>
      </c>
      <c r="B138" s="30" t="s">
        <v>108</v>
      </c>
      <c r="C138" s="29" t="s">
        <v>54</v>
      </c>
      <c r="D138" s="29" t="s">
        <v>109</v>
      </c>
      <c r="E138" s="133" t="s">
        <v>489</v>
      </c>
      <c r="F138" s="133"/>
      <c r="G138" s="31" t="s">
        <v>110</v>
      </c>
      <c r="H138" s="32">
        <v>1</v>
      </c>
      <c r="I138" s="33">
        <v>98.22</v>
      </c>
      <c r="J138" s="33">
        <v>98.22</v>
      </c>
    </row>
    <row r="139" spans="1:10" ht="24" customHeight="1" x14ac:dyDescent="0.3">
      <c r="A139" s="34" t="s">
        <v>421</v>
      </c>
      <c r="B139" s="35" t="s">
        <v>444</v>
      </c>
      <c r="C139" s="34" t="s">
        <v>68</v>
      </c>
      <c r="D139" s="34" t="s">
        <v>445</v>
      </c>
      <c r="E139" s="134" t="s">
        <v>424</v>
      </c>
      <c r="F139" s="134"/>
      <c r="G139" s="36" t="s">
        <v>428</v>
      </c>
      <c r="H139" s="37">
        <v>1.3</v>
      </c>
      <c r="I139" s="38">
        <v>21.71</v>
      </c>
      <c r="J139" s="38">
        <v>28.22</v>
      </c>
    </row>
    <row r="140" spans="1:10" ht="24" customHeight="1" x14ac:dyDescent="0.3">
      <c r="A140" s="34" t="s">
        <v>421</v>
      </c>
      <c r="B140" s="35" t="s">
        <v>513</v>
      </c>
      <c r="C140" s="34" t="s">
        <v>514</v>
      </c>
      <c r="D140" s="34" t="s">
        <v>515</v>
      </c>
      <c r="E140" s="134" t="s">
        <v>516</v>
      </c>
      <c r="F140" s="134"/>
      <c r="G140" s="36" t="s">
        <v>56</v>
      </c>
      <c r="H140" s="37">
        <v>0.2</v>
      </c>
      <c r="I140" s="38">
        <v>350</v>
      </c>
      <c r="J140" s="38">
        <v>70</v>
      </c>
    </row>
    <row r="141" spans="1:10" x14ac:dyDescent="0.3">
      <c r="A141" s="39"/>
      <c r="B141" s="39"/>
      <c r="C141" s="39"/>
      <c r="D141" s="39"/>
      <c r="E141" s="39"/>
      <c r="F141" s="40"/>
      <c r="G141" s="39"/>
      <c r="H141" s="40"/>
      <c r="I141" s="39"/>
      <c r="J141" s="40"/>
    </row>
    <row r="142" spans="1:10" x14ac:dyDescent="0.3">
      <c r="A142" s="39"/>
      <c r="B142" s="39"/>
      <c r="C142" s="39"/>
      <c r="D142" s="39"/>
      <c r="E142" s="39"/>
      <c r="F142" s="40"/>
      <c r="G142" s="39"/>
      <c r="H142" s="135"/>
      <c r="I142" s="135"/>
      <c r="J142" s="40"/>
    </row>
    <row r="143" spans="1:10" ht="50" customHeight="1" thickBot="1" x14ac:dyDescent="0.35">
      <c r="A143" s="25"/>
      <c r="B143" s="25"/>
      <c r="C143" s="25"/>
      <c r="D143" s="25"/>
      <c r="E143" s="25"/>
      <c r="F143" s="25"/>
      <c r="G143" s="25"/>
      <c r="H143" s="41"/>
      <c r="I143" s="25"/>
      <c r="J143" s="27"/>
    </row>
    <row r="144" spans="1:10" ht="1" customHeight="1" thickTop="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</row>
    <row r="145" spans="1:10" ht="24" customHeight="1" x14ac:dyDescent="0.3">
      <c r="A145" s="15" t="s">
        <v>19</v>
      </c>
      <c r="B145" s="15"/>
      <c r="C145" s="15"/>
      <c r="D145" s="15" t="s">
        <v>20</v>
      </c>
      <c r="E145" s="15"/>
      <c r="F145" s="131"/>
      <c r="G145" s="131"/>
      <c r="H145" s="16"/>
      <c r="I145" s="15"/>
      <c r="J145" s="17"/>
    </row>
    <row r="146" spans="1:10" ht="18" customHeight="1" x14ac:dyDescent="0.3">
      <c r="A146" s="12" t="s">
        <v>111</v>
      </c>
      <c r="B146" s="13" t="s">
        <v>46</v>
      </c>
      <c r="C146" s="12" t="s">
        <v>47</v>
      </c>
      <c r="D146" s="12" t="s">
        <v>10</v>
      </c>
      <c r="E146" s="132" t="s">
        <v>418</v>
      </c>
      <c r="F146" s="132"/>
      <c r="G146" s="14" t="s">
        <v>48</v>
      </c>
      <c r="H146" s="13" t="s">
        <v>49</v>
      </c>
      <c r="I146" s="13" t="s">
        <v>50</v>
      </c>
      <c r="J146" s="13" t="s">
        <v>11</v>
      </c>
    </row>
    <row r="147" spans="1:10" ht="26" customHeight="1" x14ac:dyDescent="0.3">
      <c r="A147" s="29" t="s">
        <v>419</v>
      </c>
      <c r="B147" s="30" t="s">
        <v>112</v>
      </c>
      <c r="C147" s="29" t="s">
        <v>68</v>
      </c>
      <c r="D147" s="29" t="s">
        <v>113</v>
      </c>
      <c r="E147" s="133" t="s">
        <v>510</v>
      </c>
      <c r="F147" s="133"/>
      <c r="G147" s="31" t="s">
        <v>74</v>
      </c>
      <c r="H147" s="32">
        <v>1</v>
      </c>
      <c r="I147" s="33">
        <v>26.86</v>
      </c>
      <c r="J147" s="33">
        <v>26.86</v>
      </c>
    </row>
    <row r="148" spans="1:10" ht="26" customHeight="1" x14ac:dyDescent="0.3">
      <c r="A148" s="34" t="s">
        <v>421</v>
      </c>
      <c r="B148" s="35" t="s">
        <v>501</v>
      </c>
      <c r="C148" s="34" t="s">
        <v>68</v>
      </c>
      <c r="D148" s="34" t="s">
        <v>502</v>
      </c>
      <c r="E148" s="134" t="s">
        <v>424</v>
      </c>
      <c r="F148" s="134"/>
      <c r="G148" s="36" t="s">
        <v>428</v>
      </c>
      <c r="H148" s="37">
        <v>0.13</v>
      </c>
      <c r="I148" s="38">
        <v>22.81</v>
      </c>
      <c r="J148" s="38">
        <v>2.96</v>
      </c>
    </row>
    <row r="149" spans="1:10" ht="24" customHeight="1" x14ac:dyDescent="0.3">
      <c r="A149" s="34" t="s">
        <v>421</v>
      </c>
      <c r="B149" s="35" t="s">
        <v>511</v>
      </c>
      <c r="C149" s="34" t="s">
        <v>68</v>
      </c>
      <c r="D149" s="34" t="s">
        <v>512</v>
      </c>
      <c r="E149" s="134" t="s">
        <v>424</v>
      </c>
      <c r="F149" s="134"/>
      <c r="G149" s="36" t="s">
        <v>428</v>
      </c>
      <c r="H149" s="37">
        <v>0.13</v>
      </c>
      <c r="I149" s="38">
        <v>27.74</v>
      </c>
      <c r="J149" s="38">
        <v>3.6</v>
      </c>
    </row>
    <row r="150" spans="1:10" ht="24" customHeight="1" x14ac:dyDescent="0.3">
      <c r="A150" s="34" t="s">
        <v>432</v>
      </c>
      <c r="B150" s="35" t="s">
        <v>517</v>
      </c>
      <c r="C150" s="34" t="s">
        <v>68</v>
      </c>
      <c r="D150" s="34" t="s">
        <v>518</v>
      </c>
      <c r="E150" s="134" t="s">
        <v>448</v>
      </c>
      <c r="F150" s="134"/>
      <c r="G150" s="36" t="s">
        <v>74</v>
      </c>
      <c r="H150" s="37">
        <v>1.02</v>
      </c>
      <c r="I150" s="38">
        <v>19.91</v>
      </c>
      <c r="J150" s="38">
        <v>20.3</v>
      </c>
    </row>
    <row r="151" spans="1:10" x14ac:dyDescent="0.3">
      <c r="A151" s="39"/>
      <c r="B151" s="39"/>
      <c r="C151" s="39"/>
      <c r="D151" s="39"/>
      <c r="E151" s="39"/>
      <c r="F151" s="40"/>
      <c r="G151" s="39"/>
      <c r="H151" s="40"/>
      <c r="I151" s="39"/>
      <c r="J151" s="40"/>
    </row>
    <row r="152" spans="1:10" x14ac:dyDescent="0.3">
      <c r="A152" s="39"/>
      <c r="B152" s="39"/>
      <c r="C152" s="39"/>
      <c r="D152" s="39"/>
      <c r="E152" s="39"/>
      <c r="F152" s="40"/>
      <c r="G152" s="39"/>
      <c r="H152" s="135"/>
      <c r="I152" s="135"/>
      <c r="J152" s="40"/>
    </row>
    <row r="153" spans="1:10" ht="50" customHeight="1" thickBot="1" x14ac:dyDescent="0.35">
      <c r="A153" s="25"/>
      <c r="B153" s="25"/>
      <c r="C153" s="25"/>
      <c r="D153" s="25"/>
      <c r="E153" s="25"/>
      <c r="F153" s="25"/>
      <c r="G153" s="25"/>
      <c r="H153" s="41"/>
      <c r="I153" s="25"/>
      <c r="J153" s="27"/>
    </row>
    <row r="154" spans="1:10" ht="1" customHeight="1" thickTop="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</row>
    <row r="155" spans="1:10" ht="18" customHeight="1" x14ac:dyDescent="0.3">
      <c r="A155" s="12" t="s">
        <v>114</v>
      </c>
      <c r="B155" s="13" t="s">
        <v>46</v>
      </c>
      <c r="C155" s="12" t="s">
        <v>47</v>
      </c>
      <c r="D155" s="12" t="s">
        <v>10</v>
      </c>
      <c r="E155" s="132" t="s">
        <v>418</v>
      </c>
      <c r="F155" s="132"/>
      <c r="G155" s="14" t="s">
        <v>48</v>
      </c>
      <c r="H155" s="13" t="s">
        <v>49</v>
      </c>
      <c r="I155" s="13" t="s">
        <v>50</v>
      </c>
      <c r="J155" s="13" t="s">
        <v>11</v>
      </c>
    </row>
    <row r="156" spans="1:10" ht="26" customHeight="1" x14ac:dyDescent="0.3">
      <c r="A156" s="29" t="s">
        <v>419</v>
      </c>
      <c r="B156" s="30" t="s">
        <v>115</v>
      </c>
      <c r="C156" s="29" t="s">
        <v>68</v>
      </c>
      <c r="D156" s="29" t="s">
        <v>116</v>
      </c>
      <c r="E156" s="133" t="s">
        <v>519</v>
      </c>
      <c r="F156" s="133"/>
      <c r="G156" s="31" t="s">
        <v>56</v>
      </c>
      <c r="H156" s="32">
        <v>1</v>
      </c>
      <c r="I156" s="33">
        <v>62.38</v>
      </c>
      <c r="J156" s="33">
        <v>62.38</v>
      </c>
    </row>
    <row r="157" spans="1:10" ht="26" customHeight="1" x14ac:dyDescent="0.3">
      <c r="A157" s="34" t="s">
        <v>421</v>
      </c>
      <c r="B157" s="35" t="s">
        <v>501</v>
      </c>
      <c r="C157" s="34" t="s">
        <v>68</v>
      </c>
      <c r="D157" s="34" t="s">
        <v>502</v>
      </c>
      <c r="E157" s="134" t="s">
        <v>424</v>
      </c>
      <c r="F157" s="134"/>
      <c r="G157" s="36" t="s">
        <v>428</v>
      </c>
      <c r="H157" s="37">
        <v>0.62109999999999999</v>
      </c>
      <c r="I157" s="38">
        <v>22.81</v>
      </c>
      <c r="J157" s="38">
        <v>14.16</v>
      </c>
    </row>
    <row r="158" spans="1:10" ht="24" customHeight="1" x14ac:dyDescent="0.3">
      <c r="A158" s="34" t="s">
        <v>421</v>
      </c>
      <c r="B158" s="35" t="s">
        <v>511</v>
      </c>
      <c r="C158" s="34" t="s">
        <v>68</v>
      </c>
      <c r="D158" s="34" t="s">
        <v>512</v>
      </c>
      <c r="E158" s="134" t="s">
        <v>424</v>
      </c>
      <c r="F158" s="134"/>
      <c r="G158" s="36" t="s">
        <v>428</v>
      </c>
      <c r="H158" s="37">
        <v>0.62109999999999999</v>
      </c>
      <c r="I158" s="38">
        <v>27.74</v>
      </c>
      <c r="J158" s="38">
        <v>17.22</v>
      </c>
    </row>
    <row r="159" spans="1:10" ht="24" customHeight="1" x14ac:dyDescent="0.3">
      <c r="A159" s="34" t="s">
        <v>432</v>
      </c>
      <c r="B159" s="35" t="s">
        <v>520</v>
      </c>
      <c r="C159" s="34" t="s">
        <v>68</v>
      </c>
      <c r="D159" s="34" t="s">
        <v>521</v>
      </c>
      <c r="E159" s="134" t="s">
        <v>448</v>
      </c>
      <c r="F159" s="134"/>
      <c r="G159" s="36" t="s">
        <v>56</v>
      </c>
      <c r="H159" s="37">
        <v>1</v>
      </c>
      <c r="I159" s="38">
        <v>31</v>
      </c>
      <c r="J159" s="38">
        <v>31</v>
      </c>
    </row>
    <row r="160" spans="1:10" x14ac:dyDescent="0.3">
      <c r="A160" s="39"/>
      <c r="B160" s="39"/>
      <c r="C160" s="39"/>
      <c r="D160" s="39"/>
      <c r="E160" s="39"/>
      <c r="F160" s="40"/>
      <c r="G160" s="39"/>
      <c r="H160" s="40"/>
      <c r="I160" s="39"/>
      <c r="J160" s="40"/>
    </row>
    <row r="161" spans="1:10" x14ac:dyDescent="0.3">
      <c r="A161" s="39"/>
      <c r="B161" s="39"/>
      <c r="C161" s="39"/>
      <c r="D161" s="39"/>
      <c r="E161" s="39"/>
      <c r="F161" s="40"/>
      <c r="G161" s="39"/>
      <c r="H161" s="135"/>
      <c r="I161" s="135"/>
      <c r="J161" s="40"/>
    </row>
    <row r="162" spans="1:10" ht="50" customHeight="1" thickBot="1" x14ac:dyDescent="0.35">
      <c r="A162" s="25"/>
      <c r="B162" s="25"/>
      <c r="C162" s="25"/>
      <c r="D162" s="25"/>
      <c r="E162" s="25"/>
      <c r="F162" s="25"/>
      <c r="G162" s="25"/>
      <c r="H162" s="41"/>
      <c r="I162" s="25"/>
      <c r="J162" s="27"/>
    </row>
    <row r="163" spans="1:10" ht="1" customHeight="1" thickTop="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</row>
    <row r="164" spans="1:10" ht="18" customHeight="1" x14ac:dyDescent="0.3">
      <c r="A164" s="12" t="s">
        <v>117</v>
      </c>
      <c r="B164" s="13" t="s">
        <v>46</v>
      </c>
      <c r="C164" s="12" t="s">
        <v>47</v>
      </c>
      <c r="D164" s="12" t="s">
        <v>10</v>
      </c>
      <c r="E164" s="132" t="s">
        <v>418</v>
      </c>
      <c r="F164" s="132"/>
      <c r="G164" s="14" t="s">
        <v>48</v>
      </c>
      <c r="H164" s="13" t="s">
        <v>49</v>
      </c>
      <c r="I164" s="13" t="s">
        <v>50</v>
      </c>
      <c r="J164" s="13" t="s">
        <v>11</v>
      </c>
    </row>
    <row r="165" spans="1:10" ht="26" customHeight="1" x14ac:dyDescent="0.3">
      <c r="A165" s="29" t="s">
        <v>419</v>
      </c>
      <c r="B165" s="30" t="s">
        <v>118</v>
      </c>
      <c r="C165" s="29" t="s">
        <v>59</v>
      </c>
      <c r="D165" s="29" t="s">
        <v>119</v>
      </c>
      <c r="E165" s="133" t="s">
        <v>468</v>
      </c>
      <c r="F165" s="133"/>
      <c r="G165" s="31" t="s">
        <v>120</v>
      </c>
      <c r="H165" s="32">
        <v>1</v>
      </c>
      <c r="I165" s="33">
        <v>5.16</v>
      </c>
      <c r="J165" s="33">
        <v>5.16</v>
      </c>
    </row>
    <row r="166" spans="1:10" ht="24" customHeight="1" x14ac:dyDescent="0.3">
      <c r="A166" s="34" t="s">
        <v>421</v>
      </c>
      <c r="B166" s="35" t="s">
        <v>522</v>
      </c>
      <c r="C166" s="34" t="s">
        <v>59</v>
      </c>
      <c r="D166" s="34" t="s">
        <v>523</v>
      </c>
      <c r="E166" s="134" t="s">
        <v>471</v>
      </c>
      <c r="F166" s="134"/>
      <c r="G166" s="36" t="s">
        <v>249</v>
      </c>
      <c r="H166" s="37">
        <v>0.01</v>
      </c>
      <c r="I166" s="38">
        <v>3.74</v>
      </c>
      <c r="J166" s="38">
        <v>0.03</v>
      </c>
    </row>
    <row r="167" spans="1:10" ht="26" customHeight="1" x14ac:dyDescent="0.3">
      <c r="A167" s="34" t="s">
        <v>432</v>
      </c>
      <c r="B167" s="35" t="s">
        <v>524</v>
      </c>
      <c r="C167" s="34" t="s">
        <v>59</v>
      </c>
      <c r="D167" s="34" t="s">
        <v>525</v>
      </c>
      <c r="E167" s="134" t="s">
        <v>448</v>
      </c>
      <c r="F167" s="134"/>
      <c r="G167" s="36" t="s">
        <v>120</v>
      </c>
      <c r="H167" s="37">
        <v>1</v>
      </c>
      <c r="I167" s="38">
        <v>4.93</v>
      </c>
      <c r="J167" s="38">
        <v>4.93</v>
      </c>
    </row>
    <row r="168" spans="1:10" ht="24" customHeight="1" x14ac:dyDescent="0.3">
      <c r="A168" s="34" t="s">
        <v>432</v>
      </c>
      <c r="B168" s="35" t="s">
        <v>526</v>
      </c>
      <c r="C168" s="34" t="s">
        <v>59</v>
      </c>
      <c r="D168" s="34" t="s">
        <v>527</v>
      </c>
      <c r="E168" s="134" t="s">
        <v>476</v>
      </c>
      <c r="F168" s="134"/>
      <c r="G168" s="36" t="s">
        <v>249</v>
      </c>
      <c r="H168" s="37">
        <v>0.01</v>
      </c>
      <c r="I168" s="38">
        <v>20.440000000000001</v>
      </c>
      <c r="J168" s="38">
        <v>0.2</v>
      </c>
    </row>
    <row r="169" spans="1:10" x14ac:dyDescent="0.3">
      <c r="A169" s="39"/>
      <c r="B169" s="39"/>
      <c r="C169" s="39"/>
      <c r="D169" s="39"/>
      <c r="E169" s="39"/>
      <c r="F169" s="40"/>
      <c r="G169" s="39"/>
      <c r="H169" s="40"/>
      <c r="I169" s="39"/>
      <c r="J169" s="40"/>
    </row>
    <row r="170" spans="1:10" x14ac:dyDescent="0.3">
      <c r="A170" s="39"/>
      <c r="B170" s="39"/>
      <c r="C170" s="39"/>
      <c r="D170" s="39"/>
      <c r="E170" s="39"/>
      <c r="F170" s="40"/>
      <c r="G170" s="39"/>
      <c r="H170" s="135"/>
      <c r="I170" s="135"/>
      <c r="J170" s="40"/>
    </row>
    <row r="171" spans="1:10" ht="50" customHeight="1" thickBot="1" x14ac:dyDescent="0.35">
      <c r="A171" s="25"/>
      <c r="B171" s="25"/>
      <c r="C171" s="25"/>
      <c r="D171" s="25"/>
      <c r="E171" s="25"/>
      <c r="F171" s="25"/>
      <c r="G171" s="25"/>
      <c r="H171" s="41"/>
      <c r="I171" s="25"/>
      <c r="J171" s="27"/>
    </row>
    <row r="172" spans="1:10" ht="1" customHeight="1" thickTop="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</row>
    <row r="173" spans="1:10" ht="24" customHeight="1" x14ac:dyDescent="0.3">
      <c r="A173" s="15" t="s">
        <v>21</v>
      </c>
      <c r="B173" s="15"/>
      <c r="C173" s="15"/>
      <c r="D173" s="15" t="s">
        <v>22</v>
      </c>
      <c r="E173" s="15"/>
      <c r="F173" s="131"/>
      <c r="G173" s="131"/>
      <c r="H173" s="16"/>
      <c r="I173" s="15"/>
      <c r="J173" s="17"/>
    </row>
    <row r="174" spans="1:10" ht="18" customHeight="1" x14ac:dyDescent="0.3">
      <c r="A174" s="12" t="s">
        <v>121</v>
      </c>
      <c r="B174" s="13" t="s">
        <v>46</v>
      </c>
      <c r="C174" s="12" t="s">
        <v>47</v>
      </c>
      <c r="D174" s="12" t="s">
        <v>10</v>
      </c>
      <c r="E174" s="132" t="s">
        <v>418</v>
      </c>
      <c r="F174" s="132"/>
      <c r="G174" s="14" t="s">
        <v>48</v>
      </c>
      <c r="H174" s="13" t="s">
        <v>49</v>
      </c>
      <c r="I174" s="13" t="s">
        <v>50</v>
      </c>
      <c r="J174" s="13" t="s">
        <v>11</v>
      </c>
    </row>
    <row r="175" spans="1:10" ht="52" customHeight="1" x14ac:dyDescent="0.3">
      <c r="A175" s="29" t="s">
        <v>419</v>
      </c>
      <c r="B175" s="30" t="s">
        <v>122</v>
      </c>
      <c r="C175" s="29" t="s">
        <v>54</v>
      </c>
      <c r="D175" s="29" t="s">
        <v>123</v>
      </c>
      <c r="E175" s="133" t="s">
        <v>528</v>
      </c>
      <c r="F175" s="133"/>
      <c r="G175" s="31" t="s">
        <v>56</v>
      </c>
      <c r="H175" s="32">
        <v>1</v>
      </c>
      <c r="I175" s="33">
        <v>4045.07</v>
      </c>
      <c r="J175" s="33">
        <v>4045.07</v>
      </c>
    </row>
    <row r="176" spans="1:10" ht="24" customHeight="1" x14ac:dyDescent="0.3">
      <c r="A176" s="34" t="s">
        <v>421</v>
      </c>
      <c r="B176" s="35" t="s">
        <v>529</v>
      </c>
      <c r="C176" s="34" t="s">
        <v>68</v>
      </c>
      <c r="D176" s="34" t="s">
        <v>530</v>
      </c>
      <c r="E176" s="134" t="s">
        <v>424</v>
      </c>
      <c r="F176" s="134"/>
      <c r="G176" s="36" t="s">
        <v>428</v>
      </c>
      <c r="H176" s="37">
        <v>5.76</v>
      </c>
      <c r="I176" s="38">
        <v>35.81</v>
      </c>
      <c r="J176" s="38">
        <v>206.26</v>
      </c>
    </row>
    <row r="177" spans="1:10" ht="26" customHeight="1" x14ac:dyDescent="0.3">
      <c r="A177" s="34" t="s">
        <v>421</v>
      </c>
      <c r="B177" s="35" t="s">
        <v>531</v>
      </c>
      <c r="C177" s="34" t="s">
        <v>68</v>
      </c>
      <c r="D177" s="34" t="s">
        <v>532</v>
      </c>
      <c r="E177" s="134" t="s">
        <v>424</v>
      </c>
      <c r="F177" s="134"/>
      <c r="G177" s="36" t="s">
        <v>428</v>
      </c>
      <c r="H177" s="37">
        <v>5.76</v>
      </c>
      <c r="I177" s="38">
        <v>22.63</v>
      </c>
      <c r="J177" s="38">
        <v>130.34</v>
      </c>
    </row>
    <row r="178" spans="1:10" ht="39" customHeight="1" x14ac:dyDescent="0.3">
      <c r="A178" s="34" t="s">
        <v>432</v>
      </c>
      <c r="B178" s="35" t="s">
        <v>533</v>
      </c>
      <c r="C178" s="34" t="s">
        <v>68</v>
      </c>
      <c r="D178" s="34" t="s">
        <v>534</v>
      </c>
      <c r="E178" s="134" t="s">
        <v>448</v>
      </c>
      <c r="F178" s="134"/>
      <c r="G178" s="36" t="s">
        <v>56</v>
      </c>
      <c r="H178" s="37">
        <v>4</v>
      </c>
      <c r="I178" s="38">
        <v>0.41</v>
      </c>
      <c r="J178" s="38">
        <v>1.64</v>
      </c>
    </row>
    <row r="179" spans="1:10" ht="52" customHeight="1" x14ac:dyDescent="0.3">
      <c r="A179" s="34" t="s">
        <v>432</v>
      </c>
      <c r="B179" s="35" t="s">
        <v>535</v>
      </c>
      <c r="C179" s="34" t="s">
        <v>54</v>
      </c>
      <c r="D179" s="34" t="s">
        <v>536</v>
      </c>
      <c r="E179" s="134" t="s">
        <v>437</v>
      </c>
      <c r="F179" s="134"/>
      <c r="G179" s="36" t="s">
        <v>56</v>
      </c>
      <c r="H179" s="37">
        <v>1</v>
      </c>
      <c r="I179" s="38">
        <v>3706.83</v>
      </c>
      <c r="J179" s="38">
        <v>3706.83</v>
      </c>
    </row>
    <row r="180" spans="1:10" x14ac:dyDescent="0.3">
      <c r="A180" s="39"/>
      <c r="B180" s="39"/>
      <c r="C180" s="39"/>
      <c r="D180" s="39"/>
      <c r="E180" s="39"/>
      <c r="F180" s="40"/>
      <c r="G180" s="39"/>
      <c r="H180" s="40"/>
      <c r="I180" s="39"/>
      <c r="J180" s="40"/>
    </row>
    <row r="181" spans="1:10" x14ac:dyDescent="0.3">
      <c r="A181" s="39"/>
      <c r="B181" s="39"/>
      <c r="C181" s="39"/>
      <c r="D181" s="39"/>
      <c r="E181" s="39"/>
      <c r="F181" s="40"/>
      <c r="G181" s="39"/>
      <c r="H181" s="135"/>
      <c r="I181" s="135"/>
      <c r="J181" s="40"/>
    </row>
    <row r="182" spans="1:10" ht="50" customHeight="1" thickBot="1" x14ac:dyDescent="0.35">
      <c r="A182" s="25"/>
      <c r="B182" s="25"/>
      <c r="C182" s="25"/>
      <c r="D182" s="25"/>
      <c r="E182" s="25"/>
      <c r="F182" s="25"/>
      <c r="G182" s="25"/>
      <c r="H182" s="41"/>
      <c r="I182" s="25"/>
      <c r="J182" s="27"/>
    </row>
    <row r="183" spans="1:10" ht="1" customHeight="1" thickTop="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</row>
    <row r="184" spans="1:10" ht="18" customHeight="1" x14ac:dyDescent="0.3">
      <c r="A184" s="12" t="s">
        <v>124</v>
      </c>
      <c r="B184" s="13" t="s">
        <v>46</v>
      </c>
      <c r="C184" s="12" t="s">
        <v>47</v>
      </c>
      <c r="D184" s="12" t="s">
        <v>10</v>
      </c>
      <c r="E184" s="132" t="s">
        <v>418</v>
      </c>
      <c r="F184" s="132"/>
      <c r="G184" s="14" t="s">
        <v>48</v>
      </c>
      <c r="H184" s="13" t="s">
        <v>49</v>
      </c>
      <c r="I184" s="13" t="s">
        <v>50</v>
      </c>
      <c r="J184" s="13" t="s">
        <v>11</v>
      </c>
    </row>
    <row r="185" spans="1:10" ht="39" customHeight="1" x14ac:dyDescent="0.3">
      <c r="A185" s="29" t="s">
        <v>419</v>
      </c>
      <c r="B185" s="30" t="s">
        <v>125</v>
      </c>
      <c r="C185" s="29" t="s">
        <v>54</v>
      </c>
      <c r="D185" s="29" t="s">
        <v>126</v>
      </c>
      <c r="E185" s="133" t="s">
        <v>528</v>
      </c>
      <c r="F185" s="133"/>
      <c r="G185" s="31" t="s">
        <v>56</v>
      </c>
      <c r="H185" s="32">
        <v>1</v>
      </c>
      <c r="I185" s="33">
        <v>1208.3699999999999</v>
      </c>
      <c r="J185" s="33">
        <v>1208.3699999999999</v>
      </c>
    </row>
    <row r="186" spans="1:10" ht="24" customHeight="1" x14ac:dyDescent="0.3">
      <c r="A186" s="34" t="s">
        <v>421</v>
      </c>
      <c r="B186" s="35" t="s">
        <v>529</v>
      </c>
      <c r="C186" s="34" t="s">
        <v>68</v>
      </c>
      <c r="D186" s="34" t="s">
        <v>530</v>
      </c>
      <c r="E186" s="134" t="s">
        <v>424</v>
      </c>
      <c r="F186" s="134"/>
      <c r="G186" s="36" t="s">
        <v>428</v>
      </c>
      <c r="H186" s="37">
        <v>3.2</v>
      </c>
      <c r="I186" s="38">
        <v>35.81</v>
      </c>
      <c r="J186" s="38">
        <v>114.59</v>
      </c>
    </row>
    <row r="187" spans="1:10" ht="26" customHeight="1" x14ac:dyDescent="0.3">
      <c r="A187" s="34" t="s">
        <v>421</v>
      </c>
      <c r="B187" s="35" t="s">
        <v>531</v>
      </c>
      <c r="C187" s="34" t="s">
        <v>68</v>
      </c>
      <c r="D187" s="34" t="s">
        <v>532</v>
      </c>
      <c r="E187" s="134" t="s">
        <v>424</v>
      </c>
      <c r="F187" s="134"/>
      <c r="G187" s="36" t="s">
        <v>428</v>
      </c>
      <c r="H187" s="37">
        <v>3.2</v>
      </c>
      <c r="I187" s="38">
        <v>22.63</v>
      </c>
      <c r="J187" s="38">
        <v>72.41</v>
      </c>
    </row>
    <row r="188" spans="1:10" ht="26" customHeight="1" x14ac:dyDescent="0.3">
      <c r="A188" s="34" t="s">
        <v>432</v>
      </c>
      <c r="B188" s="35" t="s">
        <v>537</v>
      </c>
      <c r="C188" s="34" t="s">
        <v>54</v>
      </c>
      <c r="D188" s="34" t="s">
        <v>538</v>
      </c>
      <c r="E188" s="134" t="s">
        <v>437</v>
      </c>
      <c r="F188" s="134"/>
      <c r="G188" s="36" t="s">
        <v>56</v>
      </c>
      <c r="H188" s="37">
        <v>1</v>
      </c>
      <c r="I188" s="38">
        <v>1021.37</v>
      </c>
      <c r="J188" s="38">
        <v>1021.37</v>
      </c>
    </row>
    <row r="189" spans="1:10" x14ac:dyDescent="0.3">
      <c r="A189" s="39"/>
      <c r="B189" s="39"/>
      <c r="C189" s="39"/>
      <c r="D189" s="39"/>
      <c r="E189" s="39"/>
      <c r="F189" s="40"/>
      <c r="G189" s="39"/>
      <c r="H189" s="40"/>
      <c r="I189" s="39"/>
      <c r="J189" s="40"/>
    </row>
    <row r="190" spans="1:10" x14ac:dyDescent="0.3">
      <c r="A190" s="39"/>
      <c r="B190" s="39"/>
      <c r="C190" s="39"/>
      <c r="D190" s="39"/>
      <c r="E190" s="39"/>
      <c r="F190" s="40"/>
      <c r="G190" s="39"/>
      <c r="H190" s="135"/>
      <c r="I190" s="135"/>
      <c r="J190" s="40"/>
    </row>
    <row r="191" spans="1:10" ht="50" customHeight="1" thickBot="1" x14ac:dyDescent="0.35">
      <c r="A191" s="25"/>
      <c r="B191" s="25"/>
      <c r="C191" s="25"/>
      <c r="D191" s="25"/>
      <c r="E191" s="25"/>
      <c r="F191" s="25"/>
      <c r="G191" s="25"/>
      <c r="H191" s="41"/>
      <c r="I191" s="25"/>
      <c r="J191" s="27"/>
    </row>
    <row r="192" spans="1:10" ht="1" customHeight="1" thickTop="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</row>
    <row r="193" spans="1:10" ht="18" customHeight="1" x14ac:dyDescent="0.3">
      <c r="A193" s="12" t="s">
        <v>127</v>
      </c>
      <c r="B193" s="13" t="s">
        <v>46</v>
      </c>
      <c r="C193" s="12" t="s">
        <v>47</v>
      </c>
      <c r="D193" s="12" t="s">
        <v>10</v>
      </c>
      <c r="E193" s="132" t="s">
        <v>418</v>
      </c>
      <c r="F193" s="132"/>
      <c r="G193" s="14" t="s">
        <v>48</v>
      </c>
      <c r="H193" s="13" t="s">
        <v>49</v>
      </c>
      <c r="I193" s="13" t="s">
        <v>50</v>
      </c>
      <c r="J193" s="13" t="s">
        <v>11</v>
      </c>
    </row>
    <row r="194" spans="1:10" ht="39" customHeight="1" x14ac:dyDescent="0.3">
      <c r="A194" s="29" t="s">
        <v>419</v>
      </c>
      <c r="B194" s="30" t="s">
        <v>128</v>
      </c>
      <c r="C194" s="29" t="s">
        <v>54</v>
      </c>
      <c r="D194" s="29" t="s">
        <v>129</v>
      </c>
      <c r="E194" s="133" t="s">
        <v>528</v>
      </c>
      <c r="F194" s="133"/>
      <c r="G194" s="31" t="s">
        <v>56</v>
      </c>
      <c r="H194" s="32">
        <v>1</v>
      </c>
      <c r="I194" s="33">
        <v>202.62</v>
      </c>
      <c r="J194" s="33">
        <v>202.62</v>
      </c>
    </row>
    <row r="195" spans="1:10" ht="24" customHeight="1" x14ac:dyDescent="0.3">
      <c r="A195" s="34" t="s">
        <v>421</v>
      </c>
      <c r="B195" s="35" t="s">
        <v>511</v>
      </c>
      <c r="C195" s="34" t="s">
        <v>68</v>
      </c>
      <c r="D195" s="34" t="s">
        <v>512</v>
      </c>
      <c r="E195" s="134" t="s">
        <v>424</v>
      </c>
      <c r="F195" s="134"/>
      <c r="G195" s="36" t="s">
        <v>428</v>
      </c>
      <c r="H195" s="37">
        <v>1</v>
      </c>
      <c r="I195" s="38">
        <v>27.74</v>
      </c>
      <c r="J195" s="38">
        <v>27.74</v>
      </c>
    </row>
    <row r="196" spans="1:10" ht="26" customHeight="1" x14ac:dyDescent="0.3">
      <c r="A196" s="34" t="s">
        <v>421</v>
      </c>
      <c r="B196" s="35" t="s">
        <v>501</v>
      </c>
      <c r="C196" s="34" t="s">
        <v>68</v>
      </c>
      <c r="D196" s="34" t="s">
        <v>502</v>
      </c>
      <c r="E196" s="134" t="s">
        <v>424</v>
      </c>
      <c r="F196" s="134"/>
      <c r="G196" s="36" t="s">
        <v>428</v>
      </c>
      <c r="H196" s="37">
        <v>1</v>
      </c>
      <c r="I196" s="38">
        <v>22.81</v>
      </c>
      <c r="J196" s="38">
        <v>22.81</v>
      </c>
    </row>
    <row r="197" spans="1:10" ht="26" customHeight="1" x14ac:dyDescent="0.3">
      <c r="A197" s="34" t="s">
        <v>432</v>
      </c>
      <c r="B197" s="35" t="s">
        <v>539</v>
      </c>
      <c r="C197" s="34" t="s">
        <v>54</v>
      </c>
      <c r="D197" s="34" t="s">
        <v>540</v>
      </c>
      <c r="E197" s="134" t="s">
        <v>448</v>
      </c>
      <c r="F197" s="134"/>
      <c r="G197" s="36" t="s">
        <v>56</v>
      </c>
      <c r="H197" s="37">
        <v>1</v>
      </c>
      <c r="I197" s="38">
        <v>151.66999999999999</v>
      </c>
      <c r="J197" s="38">
        <v>151.66999999999999</v>
      </c>
    </row>
    <row r="198" spans="1:10" ht="39" customHeight="1" x14ac:dyDescent="0.3">
      <c r="A198" s="34" t="s">
        <v>432</v>
      </c>
      <c r="B198" s="35" t="s">
        <v>541</v>
      </c>
      <c r="C198" s="34" t="s">
        <v>68</v>
      </c>
      <c r="D198" s="34" t="s">
        <v>542</v>
      </c>
      <c r="E198" s="134" t="s">
        <v>448</v>
      </c>
      <c r="F198" s="134"/>
      <c r="G198" s="36" t="s">
        <v>56</v>
      </c>
      <c r="H198" s="37">
        <v>2</v>
      </c>
      <c r="I198" s="38">
        <v>0.2</v>
      </c>
      <c r="J198" s="38">
        <v>0.4</v>
      </c>
    </row>
    <row r="199" spans="1:10" x14ac:dyDescent="0.3">
      <c r="A199" s="39"/>
      <c r="B199" s="39"/>
      <c r="C199" s="39"/>
      <c r="D199" s="39"/>
      <c r="E199" s="39"/>
      <c r="F199" s="40"/>
      <c r="G199" s="39"/>
      <c r="H199" s="40"/>
      <c r="I199" s="39"/>
      <c r="J199" s="40"/>
    </row>
    <row r="200" spans="1:10" x14ac:dyDescent="0.3">
      <c r="A200" s="39"/>
      <c r="B200" s="39"/>
      <c r="C200" s="39"/>
      <c r="D200" s="39"/>
      <c r="E200" s="39"/>
      <c r="F200" s="40"/>
      <c r="G200" s="39"/>
      <c r="H200" s="135"/>
      <c r="I200" s="135"/>
      <c r="J200" s="40"/>
    </row>
    <row r="201" spans="1:10" ht="50" customHeight="1" thickBot="1" x14ac:dyDescent="0.35">
      <c r="A201" s="25"/>
      <c r="B201" s="25"/>
      <c r="C201" s="25"/>
      <c r="D201" s="25"/>
      <c r="E201" s="25"/>
      <c r="F201" s="25"/>
      <c r="G201" s="25"/>
      <c r="H201" s="41"/>
      <c r="I201" s="25"/>
      <c r="J201" s="27"/>
    </row>
    <row r="202" spans="1:10" ht="1" customHeight="1" thickTop="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</row>
    <row r="203" spans="1:10" ht="18" customHeight="1" x14ac:dyDescent="0.3">
      <c r="A203" s="12" t="s">
        <v>130</v>
      </c>
      <c r="B203" s="13" t="s">
        <v>46</v>
      </c>
      <c r="C203" s="12" t="s">
        <v>47</v>
      </c>
      <c r="D203" s="12" t="s">
        <v>10</v>
      </c>
      <c r="E203" s="132" t="s">
        <v>418</v>
      </c>
      <c r="F203" s="132"/>
      <c r="G203" s="14" t="s">
        <v>48</v>
      </c>
      <c r="H203" s="13" t="s">
        <v>49</v>
      </c>
      <c r="I203" s="13" t="s">
        <v>50</v>
      </c>
      <c r="J203" s="13" t="s">
        <v>11</v>
      </c>
    </row>
    <row r="204" spans="1:10" ht="39" customHeight="1" x14ac:dyDescent="0.3">
      <c r="A204" s="29" t="s">
        <v>419</v>
      </c>
      <c r="B204" s="30" t="s">
        <v>131</v>
      </c>
      <c r="C204" s="29" t="s">
        <v>54</v>
      </c>
      <c r="D204" s="29" t="s">
        <v>132</v>
      </c>
      <c r="E204" s="133" t="s">
        <v>528</v>
      </c>
      <c r="F204" s="133"/>
      <c r="G204" s="31" t="s">
        <v>56</v>
      </c>
      <c r="H204" s="32">
        <v>1</v>
      </c>
      <c r="I204" s="33">
        <v>212.02</v>
      </c>
      <c r="J204" s="33">
        <v>212.02</v>
      </c>
    </row>
    <row r="205" spans="1:10" ht="24" customHeight="1" x14ac:dyDescent="0.3">
      <c r="A205" s="34" t="s">
        <v>421</v>
      </c>
      <c r="B205" s="35" t="s">
        <v>511</v>
      </c>
      <c r="C205" s="34" t="s">
        <v>68</v>
      </c>
      <c r="D205" s="34" t="s">
        <v>512</v>
      </c>
      <c r="E205" s="134" t="s">
        <v>424</v>
      </c>
      <c r="F205" s="134"/>
      <c r="G205" s="36" t="s">
        <v>428</v>
      </c>
      <c r="H205" s="37">
        <v>1</v>
      </c>
      <c r="I205" s="38">
        <v>27.74</v>
      </c>
      <c r="J205" s="38">
        <v>27.74</v>
      </c>
    </row>
    <row r="206" spans="1:10" ht="26" customHeight="1" x14ac:dyDescent="0.3">
      <c r="A206" s="34" t="s">
        <v>421</v>
      </c>
      <c r="B206" s="35" t="s">
        <v>501</v>
      </c>
      <c r="C206" s="34" t="s">
        <v>68</v>
      </c>
      <c r="D206" s="34" t="s">
        <v>502</v>
      </c>
      <c r="E206" s="134" t="s">
        <v>424</v>
      </c>
      <c r="F206" s="134"/>
      <c r="G206" s="36" t="s">
        <v>428</v>
      </c>
      <c r="H206" s="37">
        <v>1</v>
      </c>
      <c r="I206" s="38">
        <v>22.81</v>
      </c>
      <c r="J206" s="38">
        <v>22.81</v>
      </c>
    </row>
    <row r="207" spans="1:10" ht="39" customHeight="1" x14ac:dyDescent="0.3">
      <c r="A207" s="34" t="s">
        <v>432</v>
      </c>
      <c r="B207" s="35" t="s">
        <v>541</v>
      </c>
      <c r="C207" s="34" t="s">
        <v>68</v>
      </c>
      <c r="D207" s="34" t="s">
        <v>542</v>
      </c>
      <c r="E207" s="134" t="s">
        <v>448</v>
      </c>
      <c r="F207" s="134"/>
      <c r="G207" s="36" t="s">
        <v>56</v>
      </c>
      <c r="H207" s="37">
        <v>2</v>
      </c>
      <c r="I207" s="38">
        <v>0.2</v>
      </c>
      <c r="J207" s="38">
        <v>0.4</v>
      </c>
    </row>
    <row r="208" spans="1:10" ht="39" customHeight="1" x14ac:dyDescent="0.3">
      <c r="A208" s="34" t="s">
        <v>432</v>
      </c>
      <c r="B208" s="35" t="s">
        <v>543</v>
      </c>
      <c r="C208" s="34" t="s">
        <v>54</v>
      </c>
      <c r="D208" s="34" t="s">
        <v>544</v>
      </c>
      <c r="E208" s="134" t="s">
        <v>448</v>
      </c>
      <c r="F208" s="134"/>
      <c r="G208" s="36" t="s">
        <v>56</v>
      </c>
      <c r="H208" s="37">
        <v>1</v>
      </c>
      <c r="I208" s="38">
        <v>161.07</v>
      </c>
      <c r="J208" s="38">
        <v>161.07</v>
      </c>
    </row>
    <row r="209" spans="1:10" x14ac:dyDescent="0.3">
      <c r="A209" s="39"/>
      <c r="B209" s="39"/>
      <c r="C209" s="39"/>
      <c r="D209" s="39"/>
      <c r="E209" s="39"/>
      <c r="F209" s="40"/>
      <c r="G209" s="39"/>
      <c r="H209" s="40"/>
      <c r="I209" s="39"/>
      <c r="J209" s="40"/>
    </row>
    <row r="210" spans="1:10" x14ac:dyDescent="0.3">
      <c r="A210" s="39"/>
      <c r="B210" s="39"/>
      <c r="C210" s="39"/>
      <c r="D210" s="39"/>
      <c r="E210" s="39"/>
      <c r="F210" s="40"/>
      <c r="G210" s="39"/>
      <c r="H210" s="135"/>
      <c r="I210" s="135"/>
      <c r="J210" s="40"/>
    </row>
    <row r="211" spans="1:10" ht="50" customHeight="1" thickBot="1" x14ac:dyDescent="0.35">
      <c r="A211" s="25"/>
      <c r="B211" s="25"/>
      <c r="C211" s="25"/>
      <c r="D211" s="25"/>
      <c r="E211" s="25"/>
      <c r="F211" s="25"/>
      <c r="G211" s="25"/>
      <c r="H211" s="41"/>
      <c r="I211" s="25"/>
      <c r="J211" s="27"/>
    </row>
    <row r="212" spans="1:10" ht="1" customHeight="1" thickTop="1" x14ac:dyDescent="0.3">
      <c r="A212" s="42"/>
      <c r="B212" s="42"/>
      <c r="C212" s="42"/>
      <c r="D212" s="42"/>
      <c r="E212" s="42"/>
      <c r="F212" s="42"/>
      <c r="G212" s="42"/>
      <c r="H212" s="42"/>
      <c r="I212" s="42"/>
      <c r="J212" s="42"/>
    </row>
    <row r="213" spans="1:10" ht="18" customHeight="1" x14ac:dyDescent="0.3">
      <c r="A213" s="12" t="s">
        <v>133</v>
      </c>
      <c r="B213" s="13" t="s">
        <v>46</v>
      </c>
      <c r="C213" s="12" t="s">
        <v>47</v>
      </c>
      <c r="D213" s="12" t="s">
        <v>10</v>
      </c>
      <c r="E213" s="132" t="s">
        <v>418</v>
      </c>
      <c r="F213" s="132"/>
      <c r="G213" s="14" t="s">
        <v>48</v>
      </c>
      <c r="H213" s="13" t="s">
        <v>49</v>
      </c>
      <c r="I213" s="13" t="s">
        <v>50</v>
      </c>
      <c r="J213" s="13" t="s">
        <v>11</v>
      </c>
    </row>
    <row r="214" spans="1:10" ht="39" customHeight="1" x14ac:dyDescent="0.3">
      <c r="A214" s="29" t="s">
        <v>419</v>
      </c>
      <c r="B214" s="30" t="s">
        <v>134</v>
      </c>
      <c r="C214" s="29" t="s">
        <v>54</v>
      </c>
      <c r="D214" s="29" t="s">
        <v>135</v>
      </c>
      <c r="E214" s="133" t="s">
        <v>528</v>
      </c>
      <c r="F214" s="133"/>
      <c r="G214" s="31" t="s">
        <v>56</v>
      </c>
      <c r="H214" s="32">
        <v>1</v>
      </c>
      <c r="I214" s="33">
        <v>142.63999999999999</v>
      </c>
      <c r="J214" s="33">
        <v>142.63999999999999</v>
      </c>
    </row>
    <row r="215" spans="1:10" ht="24" customHeight="1" x14ac:dyDescent="0.3">
      <c r="A215" s="34" t="s">
        <v>421</v>
      </c>
      <c r="B215" s="35" t="s">
        <v>511</v>
      </c>
      <c r="C215" s="34" t="s">
        <v>68</v>
      </c>
      <c r="D215" s="34" t="s">
        <v>512</v>
      </c>
      <c r="E215" s="134" t="s">
        <v>424</v>
      </c>
      <c r="F215" s="134"/>
      <c r="G215" s="36" t="s">
        <v>428</v>
      </c>
      <c r="H215" s="37">
        <v>0.64</v>
      </c>
      <c r="I215" s="38">
        <v>27.74</v>
      </c>
      <c r="J215" s="38">
        <v>17.75</v>
      </c>
    </row>
    <row r="216" spans="1:10" ht="26" customHeight="1" x14ac:dyDescent="0.3">
      <c r="A216" s="34" t="s">
        <v>421</v>
      </c>
      <c r="B216" s="35" t="s">
        <v>501</v>
      </c>
      <c r="C216" s="34" t="s">
        <v>68</v>
      </c>
      <c r="D216" s="34" t="s">
        <v>502</v>
      </c>
      <c r="E216" s="134" t="s">
        <v>424</v>
      </c>
      <c r="F216" s="134"/>
      <c r="G216" s="36" t="s">
        <v>428</v>
      </c>
      <c r="H216" s="37">
        <v>0.64</v>
      </c>
      <c r="I216" s="38">
        <v>22.81</v>
      </c>
      <c r="J216" s="38">
        <v>14.59</v>
      </c>
    </row>
    <row r="217" spans="1:10" ht="39" customHeight="1" x14ac:dyDescent="0.3">
      <c r="A217" s="34" t="s">
        <v>432</v>
      </c>
      <c r="B217" s="35" t="s">
        <v>541</v>
      </c>
      <c r="C217" s="34" t="s">
        <v>68</v>
      </c>
      <c r="D217" s="34" t="s">
        <v>542</v>
      </c>
      <c r="E217" s="134" t="s">
        <v>448</v>
      </c>
      <c r="F217" s="134"/>
      <c r="G217" s="36" t="s">
        <v>56</v>
      </c>
      <c r="H217" s="37">
        <v>2</v>
      </c>
      <c r="I217" s="38">
        <v>0.2</v>
      </c>
      <c r="J217" s="38">
        <v>0.4</v>
      </c>
    </row>
    <row r="218" spans="1:10" ht="26" customHeight="1" x14ac:dyDescent="0.3">
      <c r="A218" s="34" t="s">
        <v>432</v>
      </c>
      <c r="B218" s="35" t="s">
        <v>545</v>
      </c>
      <c r="C218" s="34" t="s">
        <v>54</v>
      </c>
      <c r="D218" s="34" t="s">
        <v>546</v>
      </c>
      <c r="E218" s="134" t="s">
        <v>448</v>
      </c>
      <c r="F218" s="134"/>
      <c r="G218" s="36" t="s">
        <v>56</v>
      </c>
      <c r="H218" s="37">
        <v>1</v>
      </c>
      <c r="I218" s="38">
        <v>109.9</v>
      </c>
      <c r="J218" s="38">
        <v>109.9</v>
      </c>
    </row>
    <row r="219" spans="1:10" x14ac:dyDescent="0.3">
      <c r="A219" s="39"/>
      <c r="B219" s="39"/>
      <c r="C219" s="39"/>
      <c r="D219" s="39"/>
      <c r="E219" s="39"/>
      <c r="F219" s="40"/>
      <c r="G219" s="39"/>
      <c r="H219" s="40"/>
      <c r="I219" s="39"/>
      <c r="J219" s="40"/>
    </row>
    <row r="220" spans="1:10" x14ac:dyDescent="0.3">
      <c r="A220" s="39"/>
      <c r="B220" s="39"/>
      <c r="C220" s="39"/>
      <c r="D220" s="39"/>
      <c r="E220" s="39"/>
      <c r="F220" s="40"/>
      <c r="G220" s="39"/>
      <c r="H220" s="135"/>
      <c r="I220" s="135"/>
      <c r="J220" s="40"/>
    </row>
    <row r="221" spans="1:10" ht="50" customHeight="1" thickBot="1" x14ac:dyDescent="0.35">
      <c r="A221" s="25"/>
      <c r="B221" s="25"/>
      <c r="C221" s="25"/>
      <c r="D221" s="25"/>
      <c r="E221" s="25"/>
      <c r="F221" s="25"/>
      <c r="G221" s="25"/>
      <c r="H221" s="41"/>
      <c r="I221" s="25"/>
      <c r="J221" s="27"/>
    </row>
    <row r="222" spans="1:10" ht="1" customHeight="1" thickTop="1" x14ac:dyDescent="0.3">
      <c r="A222" s="42"/>
      <c r="B222" s="42"/>
      <c r="C222" s="42"/>
      <c r="D222" s="42"/>
      <c r="E222" s="42"/>
      <c r="F222" s="42"/>
      <c r="G222" s="42"/>
      <c r="H222" s="42"/>
      <c r="I222" s="42"/>
      <c r="J222" s="42"/>
    </row>
    <row r="223" spans="1:10" ht="18" customHeight="1" x14ac:dyDescent="0.3">
      <c r="A223" s="12" t="s">
        <v>136</v>
      </c>
      <c r="B223" s="13" t="s">
        <v>46</v>
      </c>
      <c r="C223" s="12" t="s">
        <v>47</v>
      </c>
      <c r="D223" s="12" t="s">
        <v>10</v>
      </c>
      <c r="E223" s="132" t="s">
        <v>418</v>
      </c>
      <c r="F223" s="132"/>
      <c r="G223" s="14" t="s">
        <v>48</v>
      </c>
      <c r="H223" s="13" t="s">
        <v>49</v>
      </c>
      <c r="I223" s="13" t="s">
        <v>50</v>
      </c>
      <c r="J223" s="13" t="s">
        <v>11</v>
      </c>
    </row>
    <row r="224" spans="1:10" ht="39" customHeight="1" x14ac:dyDescent="0.3">
      <c r="A224" s="29" t="s">
        <v>419</v>
      </c>
      <c r="B224" s="30" t="s">
        <v>137</v>
      </c>
      <c r="C224" s="29" t="s">
        <v>54</v>
      </c>
      <c r="D224" s="29" t="s">
        <v>138</v>
      </c>
      <c r="E224" s="133" t="s">
        <v>528</v>
      </c>
      <c r="F224" s="133"/>
      <c r="G224" s="31" t="s">
        <v>56</v>
      </c>
      <c r="H224" s="32">
        <v>1</v>
      </c>
      <c r="I224" s="33">
        <v>233.62</v>
      </c>
      <c r="J224" s="33">
        <v>233.62</v>
      </c>
    </row>
    <row r="225" spans="1:10" ht="24" customHeight="1" x14ac:dyDescent="0.3">
      <c r="A225" s="34" t="s">
        <v>421</v>
      </c>
      <c r="B225" s="35" t="s">
        <v>529</v>
      </c>
      <c r="C225" s="34" t="s">
        <v>68</v>
      </c>
      <c r="D225" s="34" t="s">
        <v>530</v>
      </c>
      <c r="E225" s="134" t="s">
        <v>424</v>
      </c>
      <c r="F225" s="134"/>
      <c r="G225" s="36" t="s">
        <v>428</v>
      </c>
      <c r="H225" s="37">
        <v>1.2</v>
      </c>
      <c r="I225" s="38">
        <v>35.81</v>
      </c>
      <c r="J225" s="38">
        <v>42.97</v>
      </c>
    </row>
    <row r="226" spans="1:10" ht="26" customHeight="1" x14ac:dyDescent="0.3">
      <c r="A226" s="34" t="s">
        <v>421</v>
      </c>
      <c r="B226" s="35" t="s">
        <v>531</v>
      </c>
      <c r="C226" s="34" t="s">
        <v>68</v>
      </c>
      <c r="D226" s="34" t="s">
        <v>532</v>
      </c>
      <c r="E226" s="134" t="s">
        <v>424</v>
      </c>
      <c r="F226" s="134"/>
      <c r="G226" s="36" t="s">
        <v>428</v>
      </c>
      <c r="H226" s="37">
        <v>1.2</v>
      </c>
      <c r="I226" s="38">
        <v>22.63</v>
      </c>
      <c r="J226" s="38">
        <v>27.15</v>
      </c>
    </row>
    <row r="227" spans="1:10" ht="26" customHeight="1" x14ac:dyDescent="0.3">
      <c r="A227" s="34" t="s">
        <v>432</v>
      </c>
      <c r="B227" s="35" t="s">
        <v>547</v>
      </c>
      <c r="C227" s="34" t="s">
        <v>54</v>
      </c>
      <c r="D227" s="34" t="s">
        <v>548</v>
      </c>
      <c r="E227" s="134" t="s">
        <v>448</v>
      </c>
      <c r="F227" s="134"/>
      <c r="G227" s="36" t="s">
        <v>56</v>
      </c>
      <c r="H227" s="37">
        <v>1</v>
      </c>
      <c r="I227" s="38">
        <v>163.5</v>
      </c>
      <c r="J227" s="38">
        <v>163.5</v>
      </c>
    </row>
    <row r="228" spans="1:10" x14ac:dyDescent="0.3">
      <c r="A228" s="39"/>
      <c r="B228" s="39"/>
      <c r="C228" s="39"/>
      <c r="D228" s="39"/>
      <c r="E228" s="39"/>
      <c r="F228" s="40"/>
      <c r="G228" s="39"/>
      <c r="H228" s="40"/>
      <c r="I228" s="39"/>
      <c r="J228" s="40"/>
    </row>
    <row r="229" spans="1:10" x14ac:dyDescent="0.3">
      <c r="A229" s="39"/>
      <c r="B229" s="39"/>
      <c r="C229" s="39"/>
      <c r="D229" s="39"/>
      <c r="E229" s="39"/>
      <c r="F229" s="40"/>
      <c r="G229" s="39"/>
      <c r="H229" s="135"/>
      <c r="I229" s="135"/>
      <c r="J229" s="40"/>
    </row>
    <row r="230" spans="1:10" ht="50" customHeight="1" thickBot="1" x14ac:dyDescent="0.35">
      <c r="A230" s="25"/>
      <c r="B230" s="25"/>
      <c r="C230" s="25"/>
      <c r="D230" s="25"/>
      <c r="E230" s="25"/>
      <c r="F230" s="25"/>
      <c r="G230" s="25"/>
      <c r="H230" s="41"/>
      <c r="I230" s="25"/>
      <c r="J230" s="27"/>
    </row>
    <row r="231" spans="1:10" ht="1" customHeight="1" thickTop="1" x14ac:dyDescent="0.3">
      <c r="A231" s="42"/>
      <c r="B231" s="42"/>
      <c r="C231" s="42"/>
      <c r="D231" s="42"/>
      <c r="E231" s="42"/>
      <c r="F231" s="42"/>
      <c r="G231" s="42"/>
      <c r="H231" s="42"/>
      <c r="I231" s="42"/>
      <c r="J231" s="42"/>
    </row>
    <row r="232" spans="1:10" ht="18" customHeight="1" x14ac:dyDescent="0.3">
      <c r="A232" s="12" t="s">
        <v>139</v>
      </c>
      <c r="B232" s="13" t="s">
        <v>46</v>
      </c>
      <c r="C232" s="12" t="s">
        <v>47</v>
      </c>
      <c r="D232" s="12" t="s">
        <v>10</v>
      </c>
      <c r="E232" s="132" t="s">
        <v>418</v>
      </c>
      <c r="F232" s="132"/>
      <c r="G232" s="14" t="s">
        <v>48</v>
      </c>
      <c r="H232" s="13" t="s">
        <v>49</v>
      </c>
      <c r="I232" s="13" t="s">
        <v>50</v>
      </c>
      <c r="J232" s="13" t="s">
        <v>11</v>
      </c>
    </row>
    <row r="233" spans="1:10" ht="39" customHeight="1" x14ac:dyDescent="0.3">
      <c r="A233" s="29" t="s">
        <v>419</v>
      </c>
      <c r="B233" s="30" t="s">
        <v>140</v>
      </c>
      <c r="C233" s="29" t="s">
        <v>54</v>
      </c>
      <c r="D233" s="29" t="s">
        <v>141</v>
      </c>
      <c r="E233" s="133" t="s">
        <v>528</v>
      </c>
      <c r="F233" s="133"/>
      <c r="G233" s="31" t="s">
        <v>56</v>
      </c>
      <c r="H233" s="32">
        <v>1</v>
      </c>
      <c r="I233" s="33">
        <v>146.08000000000001</v>
      </c>
      <c r="J233" s="33">
        <v>146.08000000000001</v>
      </c>
    </row>
    <row r="234" spans="1:10" ht="24" customHeight="1" x14ac:dyDescent="0.3">
      <c r="A234" s="34" t="s">
        <v>421</v>
      </c>
      <c r="B234" s="35" t="s">
        <v>511</v>
      </c>
      <c r="C234" s="34" t="s">
        <v>68</v>
      </c>
      <c r="D234" s="34" t="s">
        <v>512</v>
      </c>
      <c r="E234" s="134" t="s">
        <v>424</v>
      </c>
      <c r="F234" s="134"/>
      <c r="G234" s="36" t="s">
        <v>428</v>
      </c>
      <c r="H234" s="37">
        <v>0.5</v>
      </c>
      <c r="I234" s="38">
        <v>27.74</v>
      </c>
      <c r="J234" s="38">
        <v>13.87</v>
      </c>
    </row>
    <row r="235" spans="1:10" ht="26" customHeight="1" x14ac:dyDescent="0.3">
      <c r="A235" s="34" t="s">
        <v>421</v>
      </c>
      <c r="B235" s="35" t="s">
        <v>501</v>
      </c>
      <c r="C235" s="34" t="s">
        <v>68</v>
      </c>
      <c r="D235" s="34" t="s">
        <v>502</v>
      </c>
      <c r="E235" s="134" t="s">
        <v>424</v>
      </c>
      <c r="F235" s="134"/>
      <c r="G235" s="36" t="s">
        <v>428</v>
      </c>
      <c r="H235" s="37">
        <v>0.5</v>
      </c>
      <c r="I235" s="38">
        <v>22.81</v>
      </c>
      <c r="J235" s="38">
        <v>11.4</v>
      </c>
    </row>
    <row r="236" spans="1:10" ht="26" customHeight="1" x14ac:dyDescent="0.3">
      <c r="A236" s="34" t="s">
        <v>432</v>
      </c>
      <c r="B236" s="35" t="s">
        <v>549</v>
      </c>
      <c r="C236" s="34" t="s">
        <v>54</v>
      </c>
      <c r="D236" s="34" t="s">
        <v>550</v>
      </c>
      <c r="E236" s="134" t="s">
        <v>448</v>
      </c>
      <c r="F236" s="134"/>
      <c r="G236" s="36" t="s">
        <v>56</v>
      </c>
      <c r="H236" s="37">
        <v>1</v>
      </c>
      <c r="I236" s="38">
        <v>120.81</v>
      </c>
      <c r="J236" s="38">
        <v>120.81</v>
      </c>
    </row>
    <row r="237" spans="1:10" x14ac:dyDescent="0.3">
      <c r="A237" s="39"/>
      <c r="B237" s="39"/>
      <c r="C237" s="39"/>
      <c r="D237" s="39"/>
      <c r="E237" s="39"/>
      <c r="F237" s="40"/>
      <c r="G237" s="39"/>
      <c r="H237" s="40"/>
      <c r="I237" s="39"/>
      <c r="J237" s="40"/>
    </row>
    <row r="238" spans="1:10" x14ac:dyDescent="0.3">
      <c r="A238" s="39"/>
      <c r="B238" s="39"/>
      <c r="C238" s="39"/>
      <c r="D238" s="39"/>
      <c r="E238" s="39"/>
      <c r="F238" s="40"/>
      <c r="G238" s="39"/>
      <c r="H238" s="135"/>
      <c r="I238" s="135"/>
      <c r="J238" s="40"/>
    </row>
    <row r="239" spans="1:10" ht="50" customHeight="1" thickBot="1" x14ac:dyDescent="0.35">
      <c r="A239" s="25"/>
      <c r="B239" s="25"/>
      <c r="C239" s="25"/>
      <c r="D239" s="25"/>
      <c r="E239" s="25"/>
      <c r="F239" s="25"/>
      <c r="G239" s="25"/>
      <c r="H239" s="41"/>
      <c r="I239" s="25"/>
      <c r="J239" s="27"/>
    </row>
    <row r="240" spans="1:10" ht="1" customHeight="1" thickTop="1" x14ac:dyDescent="0.3">
      <c r="A240" s="42"/>
      <c r="B240" s="42"/>
      <c r="C240" s="42"/>
      <c r="D240" s="42"/>
      <c r="E240" s="42"/>
      <c r="F240" s="42"/>
      <c r="G240" s="42"/>
      <c r="H240" s="42"/>
      <c r="I240" s="42"/>
      <c r="J240" s="42"/>
    </row>
    <row r="241" spans="1:10" ht="18" customHeight="1" x14ac:dyDescent="0.3">
      <c r="A241" s="12" t="s">
        <v>142</v>
      </c>
      <c r="B241" s="13" t="s">
        <v>46</v>
      </c>
      <c r="C241" s="12" t="s">
        <v>47</v>
      </c>
      <c r="D241" s="12" t="s">
        <v>10</v>
      </c>
      <c r="E241" s="132" t="s">
        <v>418</v>
      </c>
      <c r="F241" s="132"/>
      <c r="G241" s="14" t="s">
        <v>48</v>
      </c>
      <c r="H241" s="13" t="s">
        <v>49</v>
      </c>
      <c r="I241" s="13" t="s">
        <v>50</v>
      </c>
      <c r="J241" s="13" t="s">
        <v>11</v>
      </c>
    </row>
    <row r="242" spans="1:10" ht="39" customHeight="1" x14ac:dyDescent="0.3">
      <c r="A242" s="29" t="s">
        <v>419</v>
      </c>
      <c r="B242" s="30" t="s">
        <v>143</v>
      </c>
      <c r="C242" s="29" t="s">
        <v>54</v>
      </c>
      <c r="D242" s="29" t="s">
        <v>144</v>
      </c>
      <c r="E242" s="133" t="s">
        <v>528</v>
      </c>
      <c r="F242" s="133"/>
      <c r="G242" s="31" t="s">
        <v>56</v>
      </c>
      <c r="H242" s="32">
        <v>1</v>
      </c>
      <c r="I242" s="33">
        <v>265.87</v>
      </c>
      <c r="J242" s="33">
        <v>265.87</v>
      </c>
    </row>
    <row r="243" spans="1:10" ht="24" customHeight="1" x14ac:dyDescent="0.3">
      <c r="A243" s="34" t="s">
        <v>421</v>
      </c>
      <c r="B243" s="35" t="s">
        <v>511</v>
      </c>
      <c r="C243" s="34" t="s">
        <v>68</v>
      </c>
      <c r="D243" s="34" t="s">
        <v>512</v>
      </c>
      <c r="E243" s="134" t="s">
        <v>424</v>
      </c>
      <c r="F243" s="134"/>
      <c r="G243" s="36" t="s">
        <v>428</v>
      </c>
      <c r="H243" s="37">
        <v>0.5</v>
      </c>
      <c r="I243" s="38">
        <v>27.74</v>
      </c>
      <c r="J243" s="38">
        <v>13.87</v>
      </c>
    </row>
    <row r="244" spans="1:10" ht="26" customHeight="1" x14ac:dyDescent="0.3">
      <c r="A244" s="34" t="s">
        <v>421</v>
      </c>
      <c r="B244" s="35" t="s">
        <v>501</v>
      </c>
      <c r="C244" s="34" t="s">
        <v>68</v>
      </c>
      <c r="D244" s="34" t="s">
        <v>502</v>
      </c>
      <c r="E244" s="134" t="s">
        <v>424</v>
      </c>
      <c r="F244" s="134"/>
      <c r="G244" s="36" t="s">
        <v>428</v>
      </c>
      <c r="H244" s="37">
        <v>0.5</v>
      </c>
      <c r="I244" s="38">
        <v>22.81</v>
      </c>
      <c r="J244" s="38">
        <v>11.4</v>
      </c>
    </row>
    <row r="245" spans="1:10" ht="26" customHeight="1" x14ac:dyDescent="0.3">
      <c r="A245" s="34" t="s">
        <v>432</v>
      </c>
      <c r="B245" s="35" t="s">
        <v>551</v>
      </c>
      <c r="C245" s="34" t="s">
        <v>54</v>
      </c>
      <c r="D245" s="34" t="s">
        <v>552</v>
      </c>
      <c r="E245" s="134" t="s">
        <v>448</v>
      </c>
      <c r="F245" s="134"/>
      <c r="G245" s="36" t="s">
        <v>56</v>
      </c>
      <c r="H245" s="37">
        <v>1</v>
      </c>
      <c r="I245" s="38">
        <v>240.6</v>
      </c>
      <c r="J245" s="38">
        <v>240.6</v>
      </c>
    </row>
    <row r="246" spans="1:10" x14ac:dyDescent="0.3">
      <c r="A246" s="39"/>
      <c r="B246" s="39"/>
      <c r="C246" s="39"/>
      <c r="D246" s="39"/>
      <c r="E246" s="39"/>
      <c r="F246" s="40"/>
      <c r="G246" s="39"/>
      <c r="H246" s="40"/>
      <c r="I246" s="39"/>
      <c r="J246" s="40"/>
    </row>
    <row r="247" spans="1:10" x14ac:dyDescent="0.3">
      <c r="A247" s="39"/>
      <c r="B247" s="39"/>
      <c r="C247" s="39"/>
      <c r="D247" s="39"/>
      <c r="E247" s="39"/>
      <c r="F247" s="40"/>
      <c r="G247" s="39"/>
      <c r="H247" s="135"/>
      <c r="I247" s="135"/>
      <c r="J247" s="40"/>
    </row>
    <row r="248" spans="1:10" ht="50" customHeight="1" thickBot="1" x14ac:dyDescent="0.35">
      <c r="A248" s="25"/>
      <c r="B248" s="25"/>
      <c r="C248" s="25"/>
      <c r="D248" s="25"/>
      <c r="E248" s="25"/>
      <c r="F248" s="25"/>
      <c r="G248" s="25"/>
      <c r="H248" s="41"/>
      <c r="I248" s="25"/>
      <c r="J248" s="27"/>
    </row>
    <row r="249" spans="1:10" ht="1" customHeight="1" thickTop="1" x14ac:dyDescent="0.3">
      <c r="A249" s="42"/>
      <c r="B249" s="42"/>
      <c r="C249" s="42"/>
      <c r="D249" s="42"/>
      <c r="E249" s="42"/>
      <c r="F249" s="42"/>
      <c r="G249" s="42"/>
      <c r="H249" s="42"/>
      <c r="I249" s="42"/>
      <c r="J249" s="42"/>
    </row>
    <row r="250" spans="1:10" ht="18" customHeight="1" x14ac:dyDescent="0.3">
      <c r="A250" s="12" t="s">
        <v>145</v>
      </c>
      <c r="B250" s="13" t="s">
        <v>46</v>
      </c>
      <c r="C250" s="12" t="s">
        <v>47</v>
      </c>
      <c r="D250" s="12" t="s">
        <v>10</v>
      </c>
      <c r="E250" s="132" t="s">
        <v>418</v>
      </c>
      <c r="F250" s="132"/>
      <c r="G250" s="14" t="s">
        <v>48</v>
      </c>
      <c r="H250" s="13" t="s">
        <v>49</v>
      </c>
      <c r="I250" s="13" t="s">
        <v>50</v>
      </c>
      <c r="J250" s="13" t="s">
        <v>11</v>
      </c>
    </row>
    <row r="251" spans="1:10" ht="26" customHeight="1" x14ac:dyDescent="0.3">
      <c r="A251" s="29" t="s">
        <v>419</v>
      </c>
      <c r="B251" s="30" t="s">
        <v>146</v>
      </c>
      <c r="C251" s="29" t="s">
        <v>54</v>
      </c>
      <c r="D251" s="29" t="s">
        <v>147</v>
      </c>
      <c r="E251" s="133">
        <v>78</v>
      </c>
      <c r="F251" s="133"/>
      <c r="G251" s="31" t="s">
        <v>148</v>
      </c>
      <c r="H251" s="32">
        <v>1</v>
      </c>
      <c r="I251" s="33">
        <v>24.29</v>
      </c>
      <c r="J251" s="33">
        <v>24.29</v>
      </c>
    </row>
    <row r="252" spans="1:10" ht="24" customHeight="1" x14ac:dyDescent="0.3">
      <c r="A252" s="34" t="s">
        <v>421</v>
      </c>
      <c r="B252" s="35" t="s">
        <v>511</v>
      </c>
      <c r="C252" s="34" t="s">
        <v>68</v>
      </c>
      <c r="D252" s="34" t="s">
        <v>512</v>
      </c>
      <c r="E252" s="134" t="s">
        <v>424</v>
      </c>
      <c r="F252" s="134"/>
      <c r="G252" s="36" t="s">
        <v>428</v>
      </c>
      <c r="H252" s="37">
        <v>0.1</v>
      </c>
      <c r="I252" s="38">
        <v>27.74</v>
      </c>
      <c r="J252" s="38">
        <v>2.77</v>
      </c>
    </row>
    <row r="253" spans="1:10" ht="26" customHeight="1" x14ac:dyDescent="0.3">
      <c r="A253" s="34" t="s">
        <v>421</v>
      </c>
      <c r="B253" s="35" t="s">
        <v>501</v>
      </c>
      <c r="C253" s="34" t="s">
        <v>68</v>
      </c>
      <c r="D253" s="34" t="s">
        <v>502</v>
      </c>
      <c r="E253" s="134" t="s">
        <v>424</v>
      </c>
      <c r="F253" s="134"/>
      <c r="G253" s="36" t="s">
        <v>428</v>
      </c>
      <c r="H253" s="37">
        <v>0.1</v>
      </c>
      <c r="I253" s="38">
        <v>22.81</v>
      </c>
      <c r="J253" s="38">
        <v>2.2799999999999998</v>
      </c>
    </row>
    <row r="254" spans="1:10" ht="26" customHeight="1" x14ac:dyDescent="0.3">
      <c r="A254" s="34" t="s">
        <v>432</v>
      </c>
      <c r="B254" s="35" t="s">
        <v>553</v>
      </c>
      <c r="C254" s="34" t="s">
        <v>59</v>
      </c>
      <c r="D254" s="34" t="s">
        <v>554</v>
      </c>
      <c r="E254" s="134" t="s">
        <v>448</v>
      </c>
      <c r="F254" s="134"/>
      <c r="G254" s="36" t="s">
        <v>148</v>
      </c>
      <c r="H254" s="37">
        <v>1.02</v>
      </c>
      <c r="I254" s="38">
        <v>18.87</v>
      </c>
      <c r="J254" s="38">
        <v>19.239999999999998</v>
      </c>
    </row>
    <row r="255" spans="1:10" x14ac:dyDescent="0.3">
      <c r="A255" s="39"/>
      <c r="B255" s="39"/>
      <c r="C255" s="39"/>
      <c r="D255" s="39"/>
      <c r="E255" s="39"/>
      <c r="F255" s="40"/>
      <c r="G255" s="39"/>
      <c r="H255" s="40"/>
      <c r="I255" s="39"/>
      <c r="J255" s="40"/>
    </row>
    <row r="256" spans="1:10" x14ac:dyDescent="0.3">
      <c r="A256" s="39"/>
      <c r="B256" s="39"/>
      <c r="C256" s="39"/>
      <c r="D256" s="39"/>
      <c r="E256" s="39"/>
      <c r="F256" s="40"/>
      <c r="G256" s="39"/>
      <c r="H256" s="135"/>
      <c r="I256" s="135"/>
      <c r="J256" s="40"/>
    </row>
    <row r="257" spans="1:10" ht="50" customHeight="1" thickBot="1" x14ac:dyDescent="0.35">
      <c r="A257" s="25"/>
      <c r="B257" s="25"/>
      <c r="C257" s="25"/>
      <c r="D257" s="25"/>
      <c r="E257" s="25"/>
      <c r="F257" s="25"/>
      <c r="G257" s="25"/>
      <c r="H257" s="41"/>
      <c r="I257" s="25"/>
      <c r="J257" s="27"/>
    </row>
    <row r="258" spans="1:10" ht="1" customHeight="1" thickTop="1" x14ac:dyDescent="0.3">
      <c r="A258" s="42"/>
      <c r="B258" s="42"/>
      <c r="C258" s="42"/>
      <c r="D258" s="42"/>
      <c r="E258" s="42"/>
      <c r="F258" s="42"/>
      <c r="G258" s="42"/>
      <c r="H258" s="42"/>
      <c r="I258" s="42"/>
      <c r="J258" s="42"/>
    </row>
    <row r="259" spans="1:10" ht="18" customHeight="1" x14ac:dyDescent="0.3">
      <c r="A259" s="12" t="s">
        <v>149</v>
      </c>
      <c r="B259" s="13" t="s">
        <v>46</v>
      </c>
      <c r="C259" s="12" t="s">
        <v>47</v>
      </c>
      <c r="D259" s="12" t="s">
        <v>10</v>
      </c>
      <c r="E259" s="132" t="s">
        <v>418</v>
      </c>
      <c r="F259" s="132"/>
      <c r="G259" s="14" t="s">
        <v>48</v>
      </c>
      <c r="H259" s="13" t="s">
        <v>49</v>
      </c>
      <c r="I259" s="13" t="s">
        <v>50</v>
      </c>
      <c r="J259" s="13" t="s">
        <v>11</v>
      </c>
    </row>
    <row r="260" spans="1:10" ht="39" customHeight="1" x14ac:dyDescent="0.3">
      <c r="A260" s="29" t="s">
        <v>419</v>
      </c>
      <c r="B260" s="30" t="s">
        <v>150</v>
      </c>
      <c r="C260" s="29" t="s">
        <v>59</v>
      </c>
      <c r="D260" s="29" t="s">
        <v>151</v>
      </c>
      <c r="E260" s="133" t="s">
        <v>555</v>
      </c>
      <c r="F260" s="133"/>
      <c r="G260" s="31" t="s">
        <v>148</v>
      </c>
      <c r="H260" s="32">
        <v>1</v>
      </c>
      <c r="I260" s="33">
        <v>11.01</v>
      </c>
      <c r="J260" s="33">
        <v>11.01</v>
      </c>
    </row>
    <row r="261" spans="1:10" ht="24" customHeight="1" x14ac:dyDescent="0.3">
      <c r="A261" s="34" t="s">
        <v>421</v>
      </c>
      <c r="B261" s="35" t="s">
        <v>504</v>
      </c>
      <c r="C261" s="34" t="s">
        <v>59</v>
      </c>
      <c r="D261" s="34" t="s">
        <v>505</v>
      </c>
      <c r="E261" s="134" t="s">
        <v>471</v>
      </c>
      <c r="F261" s="134"/>
      <c r="G261" s="36" t="s">
        <v>249</v>
      </c>
      <c r="H261" s="37">
        <v>0.1</v>
      </c>
      <c r="I261" s="38">
        <v>3.87</v>
      </c>
      <c r="J261" s="38">
        <v>0.38</v>
      </c>
    </row>
    <row r="262" spans="1:10" ht="24" customHeight="1" x14ac:dyDescent="0.3">
      <c r="A262" s="34" t="s">
        <v>421</v>
      </c>
      <c r="B262" s="35" t="s">
        <v>522</v>
      </c>
      <c r="C262" s="34" t="s">
        <v>59</v>
      </c>
      <c r="D262" s="34" t="s">
        <v>523</v>
      </c>
      <c r="E262" s="134" t="s">
        <v>471</v>
      </c>
      <c r="F262" s="134"/>
      <c r="G262" s="36" t="s">
        <v>249</v>
      </c>
      <c r="H262" s="37">
        <v>0.1</v>
      </c>
      <c r="I262" s="38">
        <v>3.74</v>
      </c>
      <c r="J262" s="38">
        <v>0.37</v>
      </c>
    </row>
    <row r="263" spans="1:10" ht="24" customHeight="1" x14ac:dyDescent="0.3">
      <c r="A263" s="34" t="s">
        <v>432</v>
      </c>
      <c r="B263" s="35" t="s">
        <v>526</v>
      </c>
      <c r="C263" s="34" t="s">
        <v>59</v>
      </c>
      <c r="D263" s="34" t="s">
        <v>527</v>
      </c>
      <c r="E263" s="134" t="s">
        <v>476</v>
      </c>
      <c r="F263" s="134"/>
      <c r="G263" s="36" t="s">
        <v>249</v>
      </c>
      <c r="H263" s="37">
        <v>0.1</v>
      </c>
      <c r="I263" s="38">
        <v>20.440000000000001</v>
      </c>
      <c r="J263" s="38">
        <v>2.04</v>
      </c>
    </row>
    <row r="264" spans="1:10" ht="39" customHeight="1" x14ac:dyDescent="0.3">
      <c r="A264" s="34" t="s">
        <v>432</v>
      </c>
      <c r="B264" s="35" t="s">
        <v>556</v>
      </c>
      <c r="C264" s="34" t="s">
        <v>59</v>
      </c>
      <c r="D264" s="34" t="s">
        <v>557</v>
      </c>
      <c r="E264" s="134" t="s">
        <v>448</v>
      </c>
      <c r="F264" s="134"/>
      <c r="G264" s="36" t="s">
        <v>148</v>
      </c>
      <c r="H264" s="37">
        <v>1.05</v>
      </c>
      <c r="I264" s="38">
        <v>6.45</v>
      </c>
      <c r="J264" s="38">
        <v>6.77</v>
      </c>
    </row>
    <row r="265" spans="1:10" ht="24" customHeight="1" x14ac:dyDescent="0.3">
      <c r="A265" s="34" t="s">
        <v>432</v>
      </c>
      <c r="B265" s="35" t="s">
        <v>506</v>
      </c>
      <c r="C265" s="34" t="s">
        <v>59</v>
      </c>
      <c r="D265" s="34" t="s">
        <v>507</v>
      </c>
      <c r="E265" s="134" t="s">
        <v>476</v>
      </c>
      <c r="F265" s="134"/>
      <c r="G265" s="36" t="s">
        <v>249</v>
      </c>
      <c r="H265" s="37">
        <v>0.1</v>
      </c>
      <c r="I265" s="38">
        <v>14.58</v>
      </c>
      <c r="J265" s="38">
        <v>1.45</v>
      </c>
    </row>
    <row r="266" spans="1:10" x14ac:dyDescent="0.3">
      <c r="A266" s="39"/>
      <c r="B266" s="39"/>
      <c r="C266" s="39"/>
      <c r="D266" s="39"/>
      <c r="E266" s="39"/>
      <c r="F266" s="40"/>
      <c r="G266" s="39"/>
      <c r="H266" s="40"/>
      <c r="I266" s="39"/>
      <c r="J266" s="40"/>
    </row>
    <row r="267" spans="1:10" x14ac:dyDescent="0.3">
      <c r="A267" s="39"/>
      <c r="B267" s="39"/>
      <c r="C267" s="39"/>
      <c r="D267" s="39"/>
      <c r="E267" s="39"/>
      <c r="F267" s="40"/>
      <c r="G267" s="39"/>
      <c r="H267" s="135"/>
      <c r="I267" s="135"/>
      <c r="J267" s="40"/>
    </row>
    <row r="268" spans="1:10" ht="50" customHeight="1" thickBot="1" x14ac:dyDescent="0.35">
      <c r="A268" s="25"/>
      <c r="B268" s="25"/>
      <c r="C268" s="25"/>
      <c r="D268" s="25"/>
      <c r="E268" s="25"/>
      <c r="F268" s="25"/>
      <c r="G268" s="25"/>
      <c r="H268" s="41"/>
      <c r="I268" s="25"/>
      <c r="J268" s="27"/>
    </row>
    <row r="269" spans="1:10" ht="1" customHeight="1" thickTop="1" x14ac:dyDescent="0.3">
      <c r="A269" s="42"/>
      <c r="B269" s="42"/>
      <c r="C269" s="42"/>
      <c r="D269" s="42"/>
      <c r="E269" s="42"/>
      <c r="F269" s="42"/>
      <c r="G269" s="42"/>
      <c r="H269" s="42"/>
      <c r="I269" s="42"/>
      <c r="J269" s="42"/>
    </row>
    <row r="270" spans="1:10" ht="18" customHeight="1" x14ac:dyDescent="0.3">
      <c r="A270" s="12" t="s">
        <v>152</v>
      </c>
      <c r="B270" s="13" t="s">
        <v>46</v>
      </c>
      <c r="C270" s="12" t="s">
        <v>47</v>
      </c>
      <c r="D270" s="12" t="s">
        <v>10</v>
      </c>
      <c r="E270" s="132" t="s">
        <v>418</v>
      </c>
      <c r="F270" s="132"/>
      <c r="G270" s="14" t="s">
        <v>48</v>
      </c>
      <c r="H270" s="13" t="s">
        <v>49</v>
      </c>
      <c r="I270" s="13" t="s">
        <v>50</v>
      </c>
      <c r="J270" s="13" t="s">
        <v>11</v>
      </c>
    </row>
    <row r="271" spans="1:10" ht="39" customHeight="1" x14ac:dyDescent="0.3">
      <c r="A271" s="29" t="s">
        <v>419</v>
      </c>
      <c r="B271" s="30" t="s">
        <v>153</v>
      </c>
      <c r="C271" s="29" t="s">
        <v>59</v>
      </c>
      <c r="D271" s="29" t="s">
        <v>154</v>
      </c>
      <c r="E271" s="133" t="s">
        <v>558</v>
      </c>
      <c r="F271" s="133"/>
      <c r="G271" s="31" t="s">
        <v>120</v>
      </c>
      <c r="H271" s="32">
        <v>1</v>
      </c>
      <c r="I271" s="33">
        <v>4.29</v>
      </c>
      <c r="J271" s="33">
        <v>4.29</v>
      </c>
    </row>
    <row r="272" spans="1:10" ht="24" customHeight="1" x14ac:dyDescent="0.3">
      <c r="A272" s="34" t="s">
        <v>421</v>
      </c>
      <c r="B272" s="35" t="s">
        <v>522</v>
      </c>
      <c r="C272" s="34" t="s">
        <v>59</v>
      </c>
      <c r="D272" s="34" t="s">
        <v>523</v>
      </c>
      <c r="E272" s="134" t="s">
        <v>471</v>
      </c>
      <c r="F272" s="134"/>
      <c r="G272" s="36" t="s">
        <v>249</v>
      </c>
      <c r="H272" s="37">
        <v>5.6000000000000001E-2</v>
      </c>
      <c r="I272" s="38">
        <v>3.74</v>
      </c>
      <c r="J272" s="38">
        <v>0.2</v>
      </c>
    </row>
    <row r="273" spans="1:10" ht="24" customHeight="1" x14ac:dyDescent="0.3">
      <c r="A273" s="34" t="s">
        <v>432</v>
      </c>
      <c r="B273" s="35" t="s">
        <v>526</v>
      </c>
      <c r="C273" s="34" t="s">
        <v>59</v>
      </c>
      <c r="D273" s="34" t="s">
        <v>527</v>
      </c>
      <c r="E273" s="134" t="s">
        <v>476</v>
      </c>
      <c r="F273" s="134"/>
      <c r="G273" s="36" t="s">
        <v>249</v>
      </c>
      <c r="H273" s="37">
        <v>5.6000000000000001E-2</v>
      </c>
      <c r="I273" s="38">
        <v>20.440000000000001</v>
      </c>
      <c r="J273" s="38">
        <v>1.1399999999999999</v>
      </c>
    </row>
    <row r="274" spans="1:10" ht="39" customHeight="1" x14ac:dyDescent="0.3">
      <c r="A274" s="34" t="s">
        <v>432</v>
      </c>
      <c r="B274" s="35" t="s">
        <v>559</v>
      </c>
      <c r="C274" s="34" t="s">
        <v>59</v>
      </c>
      <c r="D274" s="34" t="s">
        <v>560</v>
      </c>
      <c r="E274" s="134" t="s">
        <v>448</v>
      </c>
      <c r="F274" s="134"/>
      <c r="G274" s="36" t="s">
        <v>120</v>
      </c>
      <c r="H274" s="37">
        <v>1</v>
      </c>
      <c r="I274" s="38">
        <v>2.95</v>
      </c>
      <c r="J274" s="38">
        <v>2.95</v>
      </c>
    </row>
    <row r="275" spans="1:10" x14ac:dyDescent="0.3">
      <c r="A275" s="39"/>
      <c r="B275" s="39"/>
      <c r="C275" s="39"/>
      <c r="D275" s="39"/>
      <c r="E275" s="39"/>
      <c r="F275" s="40"/>
      <c r="G275" s="39"/>
      <c r="H275" s="40"/>
      <c r="I275" s="39"/>
      <c r="J275" s="40"/>
    </row>
    <row r="276" spans="1:10" x14ac:dyDescent="0.3">
      <c r="A276" s="39"/>
      <c r="B276" s="39"/>
      <c r="C276" s="39"/>
      <c r="D276" s="39"/>
      <c r="E276" s="39"/>
      <c r="F276" s="40"/>
      <c r="G276" s="39"/>
      <c r="H276" s="135"/>
      <c r="I276" s="135"/>
      <c r="J276" s="40"/>
    </row>
    <row r="277" spans="1:10" ht="50" customHeight="1" thickBot="1" x14ac:dyDescent="0.35">
      <c r="A277" s="25"/>
      <c r="B277" s="25"/>
      <c r="C277" s="25"/>
      <c r="D277" s="25"/>
      <c r="E277" s="25"/>
      <c r="F277" s="25"/>
      <c r="G277" s="25"/>
      <c r="H277" s="41"/>
      <c r="I277" s="25"/>
      <c r="J277" s="27"/>
    </row>
    <row r="278" spans="1:10" ht="1" customHeight="1" thickTop="1" x14ac:dyDescent="0.3">
      <c r="A278" s="42"/>
      <c r="B278" s="42"/>
      <c r="C278" s="42"/>
      <c r="D278" s="42"/>
      <c r="E278" s="42"/>
      <c r="F278" s="42"/>
      <c r="G278" s="42"/>
      <c r="H278" s="42"/>
      <c r="I278" s="42"/>
      <c r="J278" s="42"/>
    </row>
    <row r="279" spans="1:10" ht="18" customHeight="1" x14ac:dyDescent="0.3">
      <c r="A279" s="12" t="s">
        <v>155</v>
      </c>
      <c r="B279" s="13" t="s">
        <v>46</v>
      </c>
      <c r="C279" s="12" t="s">
        <v>47</v>
      </c>
      <c r="D279" s="12" t="s">
        <v>10</v>
      </c>
      <c r="E279" s="132" t="s">
        <v>418</v>
      </c>
      <c r="F279" s="132"/>
      <c r="G279" s="14" t="s">
        <v>48</v>
      </c>
      <c r="H279" s="13" t="s">
        <v>49</v>
      </c>
      <c r="I279" s="13" t="s">
        <v>50</v>
      </c>
      <c r="J279" s="13" t="s">
        <v>11</v>
      </c>
    </row>
    <row r="280" spans="1:10" ht="24" customHeight="1" x14ac:dyDescent="0.3">
      <c r="A280" s="29" t="s">
        <v>419</v>
      </c>
      <c r="B280" s="30" t="s">
        <v>156</v>
      </c>
      <c r="C280" s="29" t="s">
        <v>87</v>
      </c>
      <c r="D280" s="29" t="s">
        <v>157</v>
      </c>
      <c r="E280" s="133">
        <v>0</v>
      </c>
      <c r="F280" s="133"/>
      <c r="G280" s="31" t="s">
        <v>158</v>
      </c>
      <c r="H280" s="32">
        <v>1</v>
      </c>
      <c r="I280" s="33">
        <v>1.76</v>
      </c>
      <c r="J280" s="33">
        <v>1.76</v>
      </c>
    </row>
    <row r="281" spans="1:10" ht="24" customHeight="1" x14ac:dyDescent="0.3">
      <c r="A281" s="34" t="s">
        <v>432</v>
      </c>
      <c r="B281" s="35" t="s">
        <v>561</v>
      </c>
      <c r="C281" s="34" t="s">
        <v>87</v>
      </c>
      <c r="D281" s="34" t="s">
        <v>562</v>
      </c>
      <c r="E281" s="134" t="s">
        <v>476</v>
      </c>
      <c r="F281" s="134"/>
      <c r="G281" s="36" t="s">
        <v>428</v>
      </c>
      <c r="H281" s="37">
        <v>0.01</v>
      </c>
      <c r="I281" s="38">
        <v>21.1</v>
      </c>
      <c r="J281" s="38">
        <v>0.21</v>
      </c>
    </row>
    <row r="282" spans="1:10" ht="24" customHeight="1" x14ac:dyDescent="0.3">
      <c r="A282" s="34" t="s">
        <v>432</v>
      </c>
      <c r="B282" s="35" t="s">
        <v>563</v>
      </c>
      <c r="C282" s="34" t="s">
        <v>87</v>
      </c>
      <c r="D282" s="34" t="s">
        <v>564</v>
      </c>
      <c r="E282" s="134" t="s">
        <v>448</v>
      </c>
      <c r="F282" s="134"/>
      <c r="G282" s="36" t="s">
        <v>56</v>
      </c>
      <c r="H282" s="37">
        <v>1</v>
      </c>
      <c r="I282" s="38">
        <v>0.55000000000000004</v>
      </c>
      <c r="J282" s="38">
        <v>0.55000000000000004</v>
      </c>
    </row>
    <row r="283" spans="1:10" ht="24" customHeight="1" x14ac:dyDescent="0.3">
      <c r="A283" s="34" t="s">
        <v>432</v>
      </c>
      <c r="B283" s="35" t="s">
        <v>565</v>
      </c>
      <c r="C283" s="34" t="s">
        <v>87</v>
      </c>
      <c r="D283" s="34" t="s">
        <v>566</v>
      </c>
      <c r="E283" s="134" t="s">
        <v>448</v>
      </c>
      <c r="F283" s="134"/>
      <c r="G283" s="36" t="s">
        <v>56</v>
      </c>
      <c r="H283" s="37">
        <v>1</v>
      </c>
      <c r="I283" s="38">
        <v>0.74</v>
      </c>
      <c r="J283" s="38">
        <v>0.74</v>
      </c>
    </row>
    <row r="284" spans="1:10" ht="24" customHeight="1" x14ac:dyDescent="0.3">
      <c r="A284" s="34" t="s">
        <v>432</v>
      </c>
      <c r="B284" s="35" t="s">
        <v>567</v>
      </c>
      <c r="C284" s="34" t="s">
        <v>87</v>
      </c>
      <c r="D284" s="34" t="s">
        <v>568</v>
      </c>
      <c r="E284" s="134" t="s">
        <v>476</v>
      </c>
      <c r="F284" s="134"/>
      <c r="G284" s="36" t="s">
        <v>428</v>
      </c>
      <c r="H284" s="37">
        <v>0.01</v>
      </c>
      <c r="I284" s="38">
        <v>26.85</v>
      </c>
      <c r="J284" s="38">
        <v>0.26</v>
      </c>
    </row>
    <row r="285" spans="1:10" x14ac:dyDescent="0.3">
      <c r="A285" s="39"/>
      <c r="B285" s="39"/>
      <c r="C285" s="39"/>
      <c r="D285" s="39"/>
      <c r="E285" s="39"/>
      <c r="F285" s="40"/>
      <c r="G285" s="39"/>
      <c r="H285" s="40"/>
      <c r="I285" s="39"/>
      <c r="J285" s="40"/>
    </row>
    <row r="286" spans="1:10" x14ac:dyDescent="0.3">
      <c r="A286" s="39"/>
      <c r="B286" s="39"/>
      <c r="C286" s="39"/>
      <c r="D286" s="39"/>
      <c r="E286" s="39"/>
      <c r="F286" s="40"/>
      <c r="G286" s="39"/>
      <c r="H286" s="135"/>
      <c r="I286" s="135"/>
      <c r="J286" s="40"/>
    </row>
    <row r="287" spans="1:10" ht="50" customHeight="1" thickBot="1" x14ac:dyDescent="0.35">
      <c r="A287" s="25"/>
      <c r="B287" s="25"/>
      <c r="C287" s="25"/>
      <c r="D287" s="25"/>
      <c r="E287" s="25"/>
      <c r="F287" s="25"/>
      <c r="G287" s="25"/>
      <c r="H287" s="41"/>
      <c r="I287" s="25"/>
      <c r="J287" s="27"/>
    </row>
    <row r="288" spans="1:10" ht="1" customHeight="1" thickTop="1" x14ac:dyDescent="0.3">
      <c r="A288" s="42"/>
      <c r="B288" s="42"/>
      <c r="C288" s="42"/>
      <c r="D288" s="42"/>
      <c r="E288" s="42"/>
      <c r="F288" s="42"/>
      <c r="G288" s="42"/>
      <c r="H288" s="42"/>
      <c r="I288" s="42"/>
      <c r="J288" s="42"/>
    </row>
    <row r="289" spans="1:10" ht="18" customHeight="1" x14ac:dyDescent="0.3">
      <c r="A289" s="12" t="s">
        <v>159</v>
      </c>
      <c r="B289" s="13" t="s">
        <v>46</v>
      </c>
      <c r="C289" s="12" t="s">
        <v>47</v>
      </c>
      <c r="D289" s="12" t="s">
        <v>10</v>
      </c>
      <c r="E289" s="132" t="s">
        <v>418</v>
      </c>
      <c r="F289" s="132"/>
      <c r="G289" s="14" t="s">
        <v>48</v>
      </c>
      <c r="H289" s="13" t="s">
        <v>49</v>
      </c>
      <c r="I289" s="13" t="s">
        <v>50</v>
      </c>
      <c r="J289" s="13" t="s">
        <v>11</v>
      </c>
    </row>
    <row r="290" spans="1:10" ht="39" customHeight="1" x14ac:dyDescent="0.3">
      <c r="A290" s="29" t="s">
        <v>419</v>
      </c>
      <c r="B290" s="30" t="s">
        <v>160</v>
      </c>
      <c r="C290" s="29" t="s">
        <v>59</v>
      </c>
      <c r="D290" s="29" t="s">
        <v>161</v>
      </c>
      <c r="E290" s="133" t="s">
        <v>555</v>
      </c>
      <c r="F290" s="133"/>
      <c r="G290" s="31" t="s">
        <v>148</v>
      </c>
      <c r="H290" s="32">
        <v>1</v>
      </c>
      <c r="I290" s="33">
        <v>25.13</v>
      </c>
      <c r="J290" s="33">
        <v>25.13</v>
      </c>
    </row>
    <row r="291" spans="1:10" ht="24" customHeight="1" x14ac:dyDescent="0.3">
      <c r="A291" s="34" t="s">
        <v>421</v>
      </c>
      <c r="B291" s="35" t="s">
        <v>504</v>
      </c>
      <c r="C291" s="34" t="s">
        <v>59</v>
      </c>
      <c r="D291" s="34" t="s">
        <v>505</v>
      </c>
      <c r="E291" s="134" t="s">
        <v>471</v>
      </c>
      <c r="F291" s="134"/>
      <c r="G291" s="36" t="s">
        <v>249</v>
      </c>
      <c r="H291" s="37">
        <v>0.3</v>
      </c>
      <c r="I291" s="38">
        <v>3.87</v>
      </c>
      <c r="J291" s="38">
        <v>1.1599999999999999</v>
      </c>
    </row>
    <row r="292" spans="1:10" ht="24" customHeight="1" x14ac:dyDescent="0.3">
      <c r="A292" s="34" t="s">
        <v>421</v>
      </c>
      <c r="B292" s="35" t="s">
        <v>522</v>
      </c>
      <c r="C292" s="34" t="s">
        <v>59</v>
      </c>
      <c r="D292" s="34" t="s">
        <v>523</v>
      </c>
      <c r="E292" s="134" t="s">
        <v>471</v>
      </c>
      <c r="F292" s="134"/>
      <c r="G292" s="36" t="s">
        <v>249</v>
      </c>
      <c r="H292" s="37">
        <v>0.3</v>
      </c>
      <c r="I292" s="38">
        <v>3.74</v>
      </c>
      <c r="J292" s="38">
        <v>1.1200000000000001</v>
      </c>
    </row>
    <row r="293" spans="1:10" ht="24" customHeight="1" x14ac:dyDescent="0.3">
      <c r="A293" s="34" t="s">
        <v>432</v>
      </c>
      <c r="B293" s="35" t="s">
        <v>526</v>
      </c>
      <c r="C293" s="34" t="s">
        <v>59</v>
      </c>
      <c r="D293" s="34" t="s">
        <v>527</v>
      </c>
      <c r="E293" s="134" t="s">
        <v>476</v>
      </c>
      <c r="F293" s="134"/>
      <c r="G293" s="36" t="s">
        <v>249</v>
      </c>
      <c r="H293" s="37">
        <v>0.3</v>
      </c>
      <c r="I293" s="38">
        <v>20.440000000000001</v>
      </c>
      <c r="J293" s="38">
        <v>6.13</v>
      </c>
    </row>
    <row r="294" spans="1:10" ht="24" customHeight="1" x14ac:dyDescent="0.3">
      <c r="A294" s="34" t="s">
        <v>432</v>
      </c>
      <c r="B294" s="35" t="s">
        <v>506</v>
      </c>
      <c r="C294" s="34" t="s">
        <v>59</v>
      </c>
      <c r="D294" s="34" t="s">
        <v>507</v>
      </c>
      <c r="E294" s="134" t="s">
        <v>476</v>
      </c>
      <c r="F294" s="134"/>
      <c r="G294" s="36" t="s">
        <v>249</v>
      </c>
      <c r="H294" s="37">
        <v>0.3</v>
      </c>
      <c r="I294" s="38">
        <v>14.58</v>
      </c>
      <c r="J294" s="38">
        <v>4.37</v>
      </c>
    </row>
    <row r="295" spans="1:10" ht="26" customHeight="1" x14ac:dyDescent="0.3">
      <c r="A295" s="34" t="s">
        <v>432</v>
      </c>
      <c r="B295" s="35" t="s">
        <v>569</v>
      </c>
      <c r="C295" s="34" t="s">
        <v>59</v>
      </c>
      <c r="D295" s="34" t="s">
        <v>570</v>
      </c>
      <c r="E295" s="134" t="s">
        <v>448</v>
      </c>
      <c r="F295" s="134"/>
      <c r="G295" s="36" t="s">
        <v>120</v>
      </c>
      <c r="H295" s="37">
        <v>1</v>
      </c>
      <c r="I295" s="38">
        <v>12.35</v>
      </c>
      <c r="J295" s="38">
        <v>12.35</v>
      </c>
    </row>
    <row r="296" spans="1:10" x14ac:dyDescent="0.3">
      <c r="A296" s="39"/>
      <c r="B296" s="39"/>
      <c r="C296" s="39"/>
      <c r="D296" s="39"/>
      <c r="E296" s="39"/>
      <c r="F296" s="40"/>
      <c r="G296" s="39"/>
      <c r="H296" s="40"/>
      <c r="I296" s="39"/>
      <c r="J296" s="40"/>
    </row>
    <row r="297" spans="1:10" x14ac:dyDescent="0.3">
      <c r="A297" s="39"/>
      <c r="B297" s="39"/>
      <c r="C297" s="39"/>
      <c r="D297" s="39"/>
      <c r="E297" s="39"/>
      <c r="F297" s="40"/>
      <c r="G297" s="39"/>
      <c r="H297" s="135"/>
      <c r="I297" s="135"/>
      <c r="J297" s="40"/>
    </row>
    <row r="298" spans="1:10" ht="50" customHeight="1" thickBot="1" x14ac:dyDescent="0.35">
      <c r="A298" s="25"/>
      <c r="B298" s="25"/>
      <c r="C298" s="25"/>
      <c r="D298" s="25"/>
      <c r="E298" s="25"/>
      <c r="F298" s="25"/>
      <c r="G298" s="25"/>
      <c r="H298" s="41"/>
      <c r="I298" s="25"/>
      <c r="J298" s="27"/>
    </row>
    <row r="299" spans="1:10" ht="1" customHeight="1" thickTop="1" x14ac:dyDescent="0.3">
      <c r="A299" s="42"/>
      <c r="B299" s="42"/>
      <c r="C299" s="42"/>
      <c r="D299" s="42"/>
      <c r="E299" s="42"/>
      <c r="F299" s="42"/>
      <c r="G299" s="42"/>
      <c r="H299" s="42"/>
      <c r="I299" s="42"/>
      <c r="J299" s="42"/>
    </row>
    <row r="300" spans="1:10" ht="18" customHeight="1" x14ac:dyDescent="0.3">
      <c r="A300" s="12" t="s">
        <v>162</v>
      </c>
      <c r="B300" s="13" t="s">
        <v>46</v>
      </c>
      <c r="C300" s="12" t="s">
        <v>47</v>
      </c>
      <c r="D300" s="12" t="s">
        <v>10</v>
      </c>
      <c r="E300" s="132" t="s">
        <v>418</v>
      </c>
      <c r="F300" s="132"/>
      <c r="G300" s="14" t="s">
        <v>48</v>
      </c>
      <c r="H300" s="13" t="s">
        <v>49</v>
      </c>
      <c r="I300" s="13" t="s">
        <v>50</v>
      </c>
      <c r="J300" s="13" t="s">
        <v>11</v>
      </c>
    </row>
    <row r="301" spans="1:10" ht="26" customHeight="1" x14ac:dyDescent="0.3">
      <c r="A301" s="29" t="s">
        <v>419</v>
      </c>
      <c r="B301" s="30" t="s">
        <v>163</v>
      </c>
      <c r="C301" s="29" t="s">
        <v>59</v>
      </c>
      <c r="D301" s="29" t="s">
        <v>164</v>
      </c>
      <c r="E301" s="133" t="s">
        <v>571</v>
      </c>
      <c r="F301" s="133"/>
      <c r="G301" s="31" t="s">
        <v>120</v>
      </c>
      <c r="H301" s="32">
        <v>1</v>
      </c>
      <c r="I301" s="33">
        <v>1.22</v>
      </c>
      <c r="J301" s="33">
        <v>1.22</v>
      </c>
    </row>
    <row r="302" spans="1:10" ht="26" customHeight="1" x14ac:dyDescent="0.3">
      <c r="A302" s="34" t="s">
        <v>432</v>
      </c>
      <c r="B302" s="35" t="s">
        <v>572</v>
      </c>
      <c r="C302" s="34" t="s">
        <v>59</v>
      </c>
      <c r="D302" s="34" t="s">
        <v>573</v>
      </c>
      <c r="E302" s="134" t="s">
        <v>448</v>
      </c>
      <c r="F302" s="134"/>
      <c r="G302" s="36" t="s">
        <v>120</v>
      </c>
      <c r="H302" s="37">
        <v>1</v>
      </c>
      <c r="I302" s="38">
        <v>1.22</v>
      </c>
      <c r="J302" s="38">
        <v>1.22</v>
      </c>
    </row>
    <row r="303" spans="1:10" x14ac:dyDescent="0.3">
      <c r="A303" s="39"/>
      <c r="B303" s="39"/>
      <c r="C303" s="39"/>
      <c r="D303" s="39"/>
      <c r="E303" s="39"/>
      <c r="F303" s="40"/>
      <c r="G303" s="39"/>
      <c r="H303" s="40"/>
      <c r="I303" s="39"/>
      <c r="J303" s="40"/>
    </row>
    <row r="304" spans="1:10" x14ac:dyDescent="0.3">
      <c r="A304" s="39"/>
      <c r="B304" s="39"/>
      <c r="C304" s="39"/>
      <c r="D304" s="39"/>
      <c r="E304" s="39"/>
      <c r="F304" s="40"/>
      <c r="G304" s="39"/>
      <c r="H304" s="135"/>
      <c r="I304" s="135"/>
      <c r="J304" s="40"/>
    </row>
    <row r="305" spans="1:10" ht="50" customHeight="1" thickBot="1" x14ac:dyDescent="0.35">
      <c r="A305" s="25"/>
      <c r="B305" s="25"/>
      <c r="C305" s="25"/>
      <c r="D305" s="25"/>
      <c r="E305" s="25"/>
      <c r="F305" s="25"/>
      <c r="G305" s="25"/>
      <c r="H305" s="41"/>
      <c r="I305" s="25"/>
      <c r="J305" s="27"/>
    </row>
    <row r="306" spans="1:10" ht="1" customHeight="1" thickTop="1" x14ac:dyDescent="0.3">
      <c r="A306" s="42"/>
      <c r="B306" s="42"/>
      <c r="C306" s="42"/>
      <c r="D306" s="42"/>
      <c r="E306" s="42"/>
      <c r="F306" s="42"/>
      <c r="G306" s="42"/>
      <c r="H306" s="42"/>
      <c r="I306" s="42"/>
      <c r="J306" s="42"/>
    </row>
    <row r="307" spans="1:10" ht="18" customHeight="1" x14ac:dyDescent="0.3">
      <c r="A307" s="12" t="s">
        <v>165</v>
      </c>
      <c r="B307" s="13" t="s">
        <v>46</v>
      </c>
      <c r="C307" s="12" t="s">
        <v>47</v>
      </c>
      <c r="D307" s="12" t="s">
        <v>10</v>
      </c>
      <c r="E307" s="132" t="s">
        <v>418</v>
      </c>
      <c r="F307" s="132"/>
      <c r="G307" s="14" t="s">
        <v>48</v>
      </c>
      <c r="H307" s="13" t="s">
        <v>49</v>
      </c>
      <c r="I307" s="13" t="s">
        <v>50</v>
      </c>
      <c r="J307" s="13" t="s">
        <v>11</v>
      </c>
    </row>
    <row r="308" spans="1:10" ht="26" customHeight="1" x14ac:dyDescent="0.3">
      <c r="A308" s="29" t="s">
        <v>419</v>
      </c>
      <c r="B308" s="30" t="s">
        <v>166</v>
      </c>
      <c r="C308" s="29" t="s">
        <v>59</v>
      </c>
      <c r="D308" s="29" t="s">
        <v>167</v>
      </c>
      <c r="E308" s="133" t="s">
        <v>468</v>
      </c>
      <c r="F308" s="133"/>
      <c r="G308" s="31" t="s">
        <v>120</v>
      </c>
      <c r="H308" s="32">
        <v>1</v>
      </c>
      <c r="I308" s="33">
        <v>0.39</v>
      </c>
      <c r="J308" s="33">
        <v>0.39</v>
      </c>
    </row>
    <row r="309" spans="1:10" ht="24" customHeight="1" x14ac:dyDescent="0.3">
      <c r="A309" s="34" t="s">
        <v>421</v>
      </c>
      <c r="B309" s="35" t="s">
        <v>522</v>
      </c>
      <c r="C309" s="34" t="s">
        <v>59</v>
      </c>
      <c r="D309" s="34" t="s">
        <v>523</v>
      </c>
      <c r="E309" s="134" t="s">
        <v>471</v>
      </c>
      <c r="F309" s="134"/>
      <c r="G309" s="36" t="s">
        <v>249</v>
      </c>
      <c r="H309" s="37">
        <v>0.01</v>
      </c>
      <c r="I309" s="38">
        <v>3.74</v>
      </c>
      <c r="J309" s="38">
        <v>0.03</v>
      </c>
    </row>
    <row r="310" spans="1:10" ht="24" customHeight="1" x14ac:dyDescent="0.3">
      <c r="A310" s="34" t="s">
        <v>432</v>
      </c>
      <c r="B310" s="35" t="s">
        <v>526</v>
      </c>
      <c r="C310" s="34" t="s">
        <v>59</v>
      </c>
      <c r="D310" s="34" t="s">
        <v>527</v>
      </c>
      <c r="E310" s="134" t="s">
        <v>476</v>
      </c>
      <c r="F310" s="134"/>
      <c r="G310" s="36" t="s">
        <v>249</v>
      </c>
      <c r="H310" s="37">
        <v>0.01</v>
      </c>
      <c r="I310" s="38">
        <v>20.440000000000001</v>
      </c>
      <c r="J310" s="38">
        <v>0.2</v>
      </c>
    </row>
    <row r="311" spans="1:10" ht="24" customHeight="1" x14ac:dyDescent="0.3">
      <c r="A311" s="34" t="s">
        <v>432</v>
      </c>
      <c r="B311" s="35" t="s">
        <v>574</v>
      </c>
      <c r="C311" s="34" t="s">
        <v>59</v>
      </c>
      <c r="D311" s="34" t="s">
        <v>575</v>
      </c>
      <c r="E311" s="134" t="s">
        <v>448</v>
      </c>
      <c r="F311" s="134"/>
      <c r="G311" s="36" t="s">
        <v>120</v>
      </c>
      <c r="H311" s="37">
        <v>1</v>
      </c>
      <c r="I311" s="38">
        <v>0.16</v>
      </c>
      <c r="J311" s="38">
        <v>0.16</v>
      </c>
    </row>
    <row r="312" spans="1:10" x14ac:dyDescent="0.3">
      <c r="A312" s="39"/>
      <c r="B312" s="39"/>
      <c r="C312" s="39"/>
      <c r="D312" s="39"/>
      <c r="E312" s="39"/>
      <c r="F312" s="40"/>
      <c r="G312" s="39"/>
      <c r="H312" s="40"/>
      <c r="I312" s="39"/>
      <c r="J312" s="40"/>
    </row>
    <row r="313" spans="1:10" x14ac:dyDescent="0.3">
      <c r="A313" s="39"/>
      <c r="B313" s="39"/>
      <c r="C313" s="39"/>
      <c r="D313" s="39"/>
      <c r="E313" s="39"/>
      <c r="F313" s="40"/>
      <c r="G313" s="39"/>
      <c r="H313" s="135"/>
      <c r="I313" s="135"/>
      <c r="J313" s="40"/>
    </row>
    <row r="314" spans="1:10" ht="50" customHeight="1" thickBot="1" x14ac:dyDescent="0.35">
      <c r="A314" s="25"/>
      <c r="B314" s="25"/>
      <c r="C314" s="25"/>
      <c r="D314" s="25"/>
      <c r="E314" s="25"/>
      <c r="F314" s="25"/>
      <c r="G314" s="25"/>
      <c r="H314" s="41"/>
      <c r="I314" s="25"/>
      <c r="J314" s="27"/>
    </row>
    <row r="315" spans="1:10" ht="1" customHeight="1" thickTop="1" x14ac:dyDescent="0.3">
      <c r="A315" s="42"/>
      <c r="B315" s="42"/>
      <c r="C315" s="42"/>
      <c r="D315" s="42"/>
      <c r="E315" s="42"/>
      <c r="F315" s="42"/>
      <c r="G315" s="42"/>
      <c r="H315" s="42"/>
      <c r="I315" s="42"/>
      <c r="J315" s="42"/>
    </row>
    <row r="316" spans="1:10" ht="18" customHeight="1" x14ac:dyDescent="0.3">
      <c r="A316" s="12" t="s">
        <v>168</v>
      </c>
      <c r="B316" s="13" t="s">
        <v>46</v>
      </c>
      <c r="C316" s="12" t="s">
        <v>47</v>
      </c>
      <c r="D316" s="12" t="s">
        <v>10</v>
      </c>
      <c r="E316" s="132" t="s">
        <v>418</v>
      </c>
      <c r="F316" s="132"/>
      <c r="G316" s="14" t="s">
        <v>48</v>
      </c>
      <c r="H316" s="13" t="s">
        <v>49</v>
      </c>
      <c r="I316" s="13" t="s">
        <v>50</v>
      </c>
      <c r="J316" s="13" t="s">
        <v>11</v>
      </c>
    </row>
    <row r="317" spans="1:10" ht="26" customHeight="1" x14ac:dyDescent="0.3">
      <c r="A317" s="29" t="s">
        <v>419</v>
      </c>
      <c r="B317" s="30" t="s">
        <v>169</v>
      </c>
      <c r="C317" s="29" t="s">
        <v>59</v>
      </c>
      <c r="D317" s="29" t="s">
        <v>170</v>
      </c>
      <c r="E317" s="133" t="s">
        <v>576</v>
      </c>
      <c r="F317" s="133"/>
      <c r="G317" s="31" t="s">
        <v>120</v>
      </c>
      <c r="H317" s="32">
        <v>1</v>
      </c>
      <c r="I317" s="33">
        <v>7.29</v>
      </c>
      <c r="J317" s="33">
        <v>7.29</v>
      </c>
    </row>
    <row r="318" spans="1:10" ht="24" customHeight="1" x14ac:dyDescent="0.3">
      <c r="A318" s="34" t="s">
        <v>421</v>
      </c>
      <c r="B318" s="35" t="s">
        <v>504</v>
      </c>
      <c r="C318" s="34" t="s">
        <v>59</v>
      </c>
      <c r="D318" s="34" t="s">
        <v>505</v>
      </c>
      <c r="E318" s="134" t="s">
        <v>471</v>
      </c>
      <c r="F318" s="134"/>
      <c r="G318" s="36" t="s">
        <v>249</v>
      </c>
      <c r="H318" s="37">
        <v>0.1</v>
      </c>
      <c r="I318" s="38">
        <v>3.87</v>
      </c>
      <c r="J318" s="38">
        <v>0.38</v>
      </c>
    </row>
    <row r="319" spans="1:10" ht="24" customHeight="1" x14ac:dyDescent="0.3">
      <c r="A319" s="34" t="s">
        <v>421</v>
      </c>
      <c r="B319" s="35" t="s">
        <v>522</v>
      </c>
      <c r="C319" s="34" t="s">
        <v>59</v>
      </c>
      <c r="D319" s="34" t="s">
        <v>523</v>
      </c>
      <c r="E319" s="134" t="s">
        <v>471</v>
      </c>
      <c r="F319" s="134"/>
      <c r="G319" s="36" t="s">
        <v>249</v>
      </c>
      <c r="H319" s="37">
        <v>0.1</v>
      </c>
      <c r="I319" s="38">
        <v>3.74</v>
      </c>
      <c r="J319" s="38">
        <v>0.37</v>
      </c>
    </row>
    <row r="320" spans="1:10" ht="24" customHeight="1" x14ac:dyDescent="0.3">
      <c r="A320" s="34" t="s">
        <v>432</v>
      </c>
      <c r="B320" s="35" t="s">
        <v>526</v>
      </c>
      <c r="C320" s="34" t="s">
        <v>59</v>
      </c>
      <c r="D320" s="34" t="s">
        <v>527</v>
      </c>
      <c r="E320" s="134" t="s">
        <v>476</v>
      </c>
      <c r="F320" s="134"/>
      <c r="G320" s="36" t="s">
        <v>249</v>
      </c>
      <c r="H320" s="37">
        <v>0.1</v>
      </c>
      <c r="I320" s="38">
        <v>20.440000000000001</v>
      </c>
      <c r="J320" s="38">
        <v>2.04</v>
      </c>
    </row>
    <row r="321" spans="1:10" ht="24" customHeight="1" x14ac:dyDescent="0.3">
      <c r="A321" s="34" t="s">
        <v>432</v>
      </c>
      <c r="B321" s="35" t="s">
        <v>506</v>
      </c>
      <c r="C321" s="34" t="s">
        <v>59</v>
      </c>
      <c r="D321" s="34" t="s">
        <v>507</v>
      </c>
      <c r="E321" s="134" t="s">
        <v>476</v>
      </c>
      <c r="F321" s="134"/>
      <c r="G321" s="36" t="s">
        <v>249</v>
      </c>
      <c r="H321" s="37">
        <v>0.1</v>
      </c>
      <c r="I321" s="38">
        <v>14.58</v>
      </c>
      <c r="J321" s="38">
        <v>1.45</v>
      </c>
    </row>
    <row r="322" spans="1:10" ht="26" customHeight="1" x14ac:dyDescent="0.3">
      <c r="A322" s="34" t="s">
        <v>432</v>
      </c>
      <c r="B322" s="35" t="s">
        <v>577</v>
      </c>
      <c r="C322" s="34" t="s">
        <v>59</v>
      </c>
      <c r="D322" s="34" t="s">
        <v>170</v>
      </c>
      <c r="E322" s="134" t="s">
        <v>448</v>
      </c>
      <c r="F322" s="134"/>
      <c r="G322" s="36" t="s">
        <v>120</v>
      </c>
      <c r="H322" s="37">
        <v>1</v>
      </c>
      <c r="I322" s="38">
        <v>3.05</v>
      </c>
      <c r="J322" s="38">
        <v>3.05</v>
      </c>
    </row>
    <row r="323" spans="1:10" x14ac:dyDescent="0.3">
      <c r="A323" s="39"/>
      <c r="B323" s="39"/>
      <c r="C323" s="39"/>
      <c r="D323" s="39"/>
      <c r="E323" s="39"/>
      <c r="F323" s="40"/>
      <c r="G323" s="39"/>
      <c r="H323" s="40"/>
      <c r="I323" s="39"/>
      <c r="J323" s="40"/>
    </row>
    <row r="324" spans="1:10" x14ac:dyDescent="0.3">
      <c r="A324" s="39"/>
      <c r="B324" s="39"/>
      <c r="C324" s="39"/>
      <c r="D324" s="39"/>
      <c r="E324" s="39"/>
      <c r="F324" s="40"/>
      <c r="G324" s="39"/>
      <c r="H324" s="135"/>
      <c r="I324" s="135"/>
      <c r="J324" s="40"/>
    </row>
    <row r="325" spans="1:10" ht="50" customHeight="1" thickBot="1" x14ac:dyDescent="0.35">
      <c r="A325" s="25"/>
      <c r="B325" s="25"/>
      <c r="C325" s="25"/>
      <c r="D325" s="25"/>
      <c r="E325" s="25"/>
      <c r="F325" s="25"/>
      <c r="G325" s="25"/>
      <c r="H325" s="41"/>
      <c r="I325" s="25"/>
      <c r="J325" s="27"/>
    </row>
    <row r="326" spans="1:10" ht="1" customHeight="1" thickTop="1" x14ac:dyDescent="0.3">
      <c r="A326" s="42"/>
      <c r="B326" s="42"/>
      <c r="C326" s="42"/>
      <c r="D326" s="42"/>
      <c r="E326" s="42"/>
      <c r="F326" s="42"/>
      <c r="G326" s="42"/>
      <c r="H326" s="42"/>
      <c r="I326" s="42"/>
      <c r="J326" s="42"/>
    </row>
    <row r="327" spans="1:10" ht="18" customHeight="1" x14ac:dyDescent="0.3">
      <c r="A327" s="12" t="s">
        <v>171</v>
      </c>
      <c r="B327" s="13" t="s">
        <v>46</v>
      </c>
      <c r="C327" s="12" t="s">
        <v>47</v>
      </c>
      <c r="D327" s="12" t="s">
        <v>10</v>
      </c>
      <c r="E327" s="132" t="s">
        <v>418</v>
      </c>
      <c r="F327" s="132"/>
      <c r="G327" s="14" t="s">
        <v>48</v>
      </c>
      <c r="H327" s="13" t="s">
        <v>49</v>
      </c>
      <c r="I327" s="13" t="s">
        <v>50</v>
      </c>
      <c r="J327" s="13" t="s">
        <v>11</v>
      </c>
    </row>
    <row r="328" spans="1:10" ht="39" customHeight="1" x14ac:dyDescent="0.3">
      <c r="A328" s="29" t="s">
        <v>419</v>
      </c>
      <c r="B328" s="30" t="s">
        <v>172</v>
      </c>
      <c r="C328" s="29" t="s">
        <v>54</v>
      </c>
      <c r="D328" s="29" t="s">
        <v>173</v>
      </c>
      <c r="E328" s="133">
        <v>77</v>
      </c>
      <c r="F328" s="133"/>
      <c r="G328" s="31" t="s">
        <v>148</v>
      </c>
      <c r="H328" s="32">
        <v>1</v>
      </c>
      <c r="I328" s="33">
        <v>23.96</v>
      </c>
      <c r="J328" s="33">
        <v>23.96</v>
      </c>
    </row>
    <row r="329" spans="1:10" ht="65" customHeight="1" x14ac:dyDescent="0.3">
      <c r="A329" s="34" t="s">
        <v>421</v>
      </c>
      <c r="B329" s="35" t="s">
        <v>578</v>
      </c>
      <c r="C329" s="34" t="s">
        <v>68</v>
      </c>
      <c r="D329" s="34" t="s">
        <v>579</v>
      </c>
      <c r="E329" s="134" t="s">
        <v>495</v>
      </c>
      <c r="F329" s="134"/>
      <c r="G329" s="36" t="s">
        <v>74</v>
      </c>
      <c r="H329" s="37">
        <v>1</v>
      </c>
      <c r="I329" s="38">
        <v>11.16</v>
      </c>
      <c r="J329" s="38">
        <v>11.16</v>
      </c>
    </row>
    <row r="330" spans="1:10" ht="24" customHeight="1" x14ac:dyDescent="0.3">
      <c r="A330" s="34" t="s">
        <v>421</v>
      </c>
      <c r="B330" s="35" t="s">
        <v>511</v>
      </c>
      <c r="C330" s="34" t="s">
        <v>68</v>
      </c>
      <c r="D330" s="34" t="s">
        <v>512</v>
      </c>
      <c r="E330" s="134" t="s">
        <v>424</v>
      </c>
      <c r="F330" s="134"/>
      <c r="G330" s="36" t="s">
        <v>428</v>
      </c>
      <c r="H330" s="37">
        <v>8.2400000000000001E-2</v>
      </c>
      <c r="I330" s="38">
        <v>27.74</v>
      </c>
      <c r="J330" s="38">
        <v>2.2799999999999998</v>
      </c>
    </row>
    <row r="331" spans="1:10" ht="26" customHeight="1" x14ac:dyDescent="0.3">
      <c r="A331" s="34" t="s">
        <v>421</v>
      </c>
      <c r="B331" s="35" t="s">
        <v>501</v>
      </c>
      <c r="C331" s="34" t="s">
        <v>68</v>
      </c>
      <c r="D331" s="34" t="s">
        <v>502</v>
      </c>
      <c r="E331" s="134" t="s">
        <v>424</v>
      </c>
      <c r="F331" s="134"/>
      <c r="G331" s="36" t="s">
        <v>428</v>
      </c>
      <c r="H331" s="37">
        <v>8.2400000000000001E-2</v>
      </c>
      <c r="I331" s="38">
        <v>22.81</v>
      </c>
      <c r="J331" s="38">
        <v>1.87</v>
      </c>
    </row>
    <row r="332" spans="1:10" ht="26" customHeight="1" x14ac:dyDescent="0.3">
      <c r="A332" s="34" t="s">
        <v>432</v>
      </c>
      <c r="B332" s="35" t="s">
        <v>580</v>
      </c>
      <c r="C332" s="34" t="s">
        <v>68</v>
      </c>
      <c r="D332" s="34" t="s">
        <v>581</v>
      </c>
      <c r="E332" s="134" t="s">
        <v>448</v>
      </c>
      <c r="F332" s="134"/>
      <c r="G332" s="36" t="s">
        <v>74</v>
      </c>
      <c r="H332" s="37">
        <v>1.05</v>
      </c>
      <c r="I332" s="38">
        <v>8.24</v>
      </c>
      <c r="J332" s="38">
        <v>8.65</v>
      </c>
    </row>
    <row r="333" spans="1:10" x14ac:dyDescent="0.3">
      <c r="A333" s="39"/>
      <c r="B333" s="39"/>
      <c r="C333" s="39"/>
      <c r="D333" s="39"/>
      <c r="E333" s="39"/>
      <c r="F333" s="40"/>
      <c r="G333" s="39"/>
      <c r="H333" s="40"/>
      <c r="I333" s="39"/>
      <c r="J333" s="40"/>
    </row>
    <row r="334" spans="1:10" x14ac:dyDescent="0.3">
      <c r="A334" s="39"/>
      <c r="B334" s="39"/>
      <c r="C334" s="39"/>
      <c r="D334" s="39"/>
      <c r="E334" s="39"/>
      <c r="F334" s="40"/>
      <c r="G334" s="39"/>
      <c r="H334" s="135"/>
      <c r="I334" s="135"/>
      <c r="J334" s="40"/>
    </row>
    <row r="335" spans="1:10" ht="50" customHeight="1" thickBot="1" x14ac:dyDescent="0.35">
      <c r="A335" s="25"/>
      <c r="B335" s="25"/>
      <c r="C335" s="25"/>
      <c r="D335" s="25"/>
      <c r="E335" s="25"/>
      <c r="F335" s="25"/>
      <c r="G335" s="25"/>
      <c r="H335" s="41"/>
      <c r="I335" s="25"/>
      <c r="J335" s="27"/>
    </row>
    <row r="336" spans="1:10" ht="1" customHeight="1" thickTop="1" x14ac:dyDescent="0.3">
      <c r="A336" s="42"/>
      <c r="B336" s="42"/>
      <c r="C336" s="42"/>
      <c r="D336" s="42"/>
      <c r="E336" s="42"/>
      <c r="F336" s="42"/>
      <c r="G336" s="42"/>
      <c r="H336" s="42"/>
      <c r="I336" s="42"/>
      <c r="J336" s="42"/>
    </row>
    <row r="337" spans="1:10" ht="18" customHeight="1" x14ac:dyDescent="0.3">
      <c r="A337" s="12" t="s">
        <v>174</v>
      </c>
      <c r="B337" s="13" t="s">
        <v>46</v>
      </c>
      <c r="C337" s="12" t="s">
        <v>47</v>
      </c>
      <c r="D337" s="12" t="s">
        <v>10</v>
      </c>
      <c r="E337" s="132" t="s">
        <v>418</v>
      </c>
      <c r="F337" s="132"/>
      <c r="G337" s="14" t="s">
        <v>48</v>
      </c>
      <c r="H337" s="13" t="s">
        <v>49</v>
      </c>
      <c r="I337" s="13" t="s">
        <v>50</v>
      </c>
      <c r="J337" s="13" t="s">
        <v>11</v>
      </c>
    </row>
    <row r="338" spans="1:10" ht="39" customHeight="1" x14ac:dyDescent="0.3">
      <c r="A338" s="29" t="s">
        <v>419</v>
      </c>
      <c r="B338" s="30" t="s">
        <v>175</v>
      </c>
      <c r="C338" s="29" t="s">
        <v>59</v>
      </c>
      <c r="D338" s="29" t="s">
        <v>176</v>
      </c>
      <c r="E338" s="133" t="s">
        <v>555</v>
      </c>
      <c r="F338" s="133"/>
      <c r="G338" s="31" t="s">
        <v>120</v>
      </c>
      <c r="H338" s="32">
        <v>1</v>
      </c>
      <c r="I338" s="33">
        <v>5.56</v>
      </c>
      <c r="J338" s="33">
        <v>5.56</v>
      </c>
    </row>
    <row r="339" spans="1:10" ht="24" customHeight="1" x14ac:dyDescent="0.3">
      <c r="A339" s="34" t="s">
        <v>421</v>
      </c>
      <c r="B339" s="35" t="s">
        <v>504</v>
      </c>
      <c r="C339" s="34" t="s">
        <v>59</v>
      </c>
      <c r="D339" s="34" t="s">
        <v>505</v>
      </c>
      <c r="E339" s="134" t="s">
        <v>471</v>
      </c>
      <c r="F339" s="134"/>
      <c r="G339" s="36" t="s">
        <v>249</v>
      </c>
      <c r="H339" s="37">
        <v>0.1057</v>
      </c>
      <c r="I339" s="38">
        <v>3.87</v>
      </c>
      <c r="J339" s="38">
        <v>0.4</v>
      </c>
    </row>
    <row r="340" spans="1:10" ht="24" customHeight="1" x14ac:dyDescent="0.3">
      <c r="A340" s="34" t="s">
        <v>421</v>
      </c>
      <c r="B340" s="35" t="s">
        <v>522</v>
      </c>
      <c r="C340" s="34" t="s">
        <v>59</v>
      </c>
      <c r="D340" s="34" t="s">
        <v>523</v>
      </c>
      <c r="E340" s="134" t="s">
        <v>471</v>
      </c>
      <c r="F340" s="134"/>
      <c r="G340" s="36" t="s">
        <v>249</v>
      </c>
      <c r="H340" s="37">
        <v>0.1057</v>
      </c>
      <c r="I340" s="38">
        <v>3.74</v>
      </c>
      <c r="J340" s="38">
        <v>0.39</v>
      </c>
    </row>
    <row r="341" spans="1:10" ht="24" customHeight="1" x14ac:dyDescent="0.3">
      <c r="A341" s="34" t="s">
        <v>432</v>
      </c>
      <c r="B341" s="35" t="s">
        <v>526</v>
      </c>
      <c r="C341" s="34" t="s">
        <v>59</v>
      </c>
      <c r="D341" s="34" t="s">
        <v>527</v>
      </c>
      <c r="E341" s="134" t="s">
        <v>476</v>
      </c>
      <c r="F341" s="134"/>
      <c r="G341" s="36" t="s">
        <v>249</v>
      </c>
      <c r="H341" s="37">
        <v>0.1057</v>
      </c>
      <c r="I341" s="38">
        <v>20.440000000000001</v>
      </c>
      <c r="J341" s="38">
        <v>2.16</v>
      </c>
    </row>
    <row r="342" spans="1:10" ht="26" customHeight="1" x14ac:dyDescent="0.3">
      <c r="A342" s="34" t="s">
        <v>432</v>
      </c>
      <c r="B342" s="35" t="s">
        <v>582</v>
      </c>
      <c r="C342" s="34" t="s">
        <v>59</v>
      </c>
      <c r="D342" s="34" t="s">
        <v>583</v>
      </c>
      <c r="E342" s="134" t="s">
        <v>448</v>
      </c>
      <c r="F342" s="134"/>
      <c r="G342" s="36" t="s">
        <v>120</v>
      </c>
      <c r="H342" s="37">
        <v>1</v>
      </c>
      <c r="I342" s="38">
        <v>1.07</v>
      </c>
      <c r="J342" s="38">
        <v>1.07</v>
      </c>
    </row>
    <row r="343" spans="1:10" ht="24" customHeight="1" x14ac:dyDescent="0.3">
      <c r="A343" s="34" t="s">
        <v>432</v>
      </c>
      <c r="B343" s="35" t="s">
        <v>506</v>
      </c>
      <c r="C343" s="34" t="s">
        <v>59</v>
      </c>
      <c r="D343" s="34" t="s">
        <v>507</v>
      </c>
      <c r="E343" s="134" t="s">
        <v>476</v>
      </c>
      <c r="F343" s="134"/>
      <c r="G343" s="36" t="s">
        <v>249</v>
      </c>
      <c r="H343" s="37">
        <v>0.1057</v>
      </c>
      <c r="I343" s="38">
        <v>14.58</v>
      </c>
      <c r="J343" s="38">
        <v>1.54</v>
      </c>
    </row>
    <row r="344" spans="1:10" x14ac:dyDescent="0.3">
      <c r="A344" s="39"/>
      <c r="B344" s="39"/>
      <c r="C344" s="39"/>
      <c r="D344" s="39"/>
      <c r="E344" s="39"/>
      <c r="F344" s="40"/>
      <c r="G344" s="39"/>
      <c r="H344" s="40"/>
      <c r="I344" s="39"/>
      <c r="J344" s="40"/>
    </row>
    <row r="345" spans="1:10" x14ac:dyDescent="0.3">
      <c r="A345" s="39"/>
      <c r="B345" s="39"/>
      <c r="C345" s="39"/>
      <c r="D345" s="39"/>
      <c r="E345" s="39"/>
      <c r="F345" s="40"/>
      <c r="G345" s="39"/>
      <c r="H345" s="135"/>
      <c r="I345" s="135"/>
      <c r="J345" s="40"/>
    </row>
    <row r="346" spans="1:10" ht="50" customHeight="1" thickBot="1" x14ac:dyDescent="0.35">
      <c r="A346" s="25"/>
      <c r="B346" s="25"/>
      <c r="C346" s="25"/>
      <c r="D346" s="25"/>
      <c r="E346" s="25"/>
      <c r="F346" s="25"/>
      <c r="G346" s="25"/>
      <c r="H346" s="41"/>
      <c r="I346" s="25"/>
      <c r="J346" s="27"/>
    </row>
    <row r="347" spans="1:10" ht="1" customHeight="1" thickTop="1" x14ac:dyDescent="0.3">
      <c r="A347" s="42"/>
      <c r="B347" s="42"/>
      <c r="C347" s="42"/>
      <c r="D347" s="42"/>
      <c r="E347" s="42"/>
      <c r="F347" s="42"/>
      <c r="G347" s="42"/>
      <c r="H347" s="42"/>
      <c r="I347" s="42"/>
      <c r="J347" s="42"/>
    </row>
    <row r="348" spans="1:10" ht="18" customHeight="1" x14ac:dyDescent="0.3">
      <c r="A348" s="12" t="s">
        <v>177</v>
      </c>
      <c r="B348" s="13" t="s">
        <v>46</v>
      </c>
      <c r="C348" s="12" t="s">
        <v>47</v>
      </c>
      <c r="D348" s="12" t="s">
        <v>10</v>
      </c>
      <c r="E348" s="132" t="s">
        <v>418</v>
      </c>
      <c r="F348" s="132"/>
      <c r="G348" s="14" t="s">
        <v>48</v>
      </c>
      <c r="H348" s="13" t="s">
        <v>49</v>
      </c>
      <c r="I348" s="13" t="s">
        <v>50</v>
      </c>
      <c r="J348" s="13" t="s">
        <v>11</v>
      </c>
    </row>
    <row r="349" spans="1:10" ht="39" customHeight="1" x14ac:dyDescent="0.3">
      <c r="A349" s="29" t="s">
        <v>419</v>
      </c>
      <c r="B349" s="30" t="s">
        <v>178</v>
      </c>
      <c r="C349" s="29" t="s">
        <v>68</v>
      </c>
      <c r="D349" s="29" t="s">
        <v>179</v>
      </c>
      <c r="E349" s="133" t="s">
        <v>584</v>
      </c>
      <c r="F349" s="133"/>
      <c r="G349" s="31" t="s">
        <v>56</v>
      </c>
      <c r="H349" s="32">
        <v>1</v>
      </c>
      <c r="I349" s="33">
        <v>31.52</v>
      </c>
      <c r="J349" s="33">
        <v>31.52</v>
      </c>
    </row>
    <row r="350" spans="1:10" ht="26" customHeight="1" x14ac:dyDescent="0.3">
      <c r="A350" s="34" t="s">
        <v>421</v>
      </c>
      <c r="B350" s="35" t="s">
        <v>501</v>
      </c>
      <c r="C350" s="34" t="s">
        <v>68</v>
      </c>
      <c r="D350" s="34" t="s">
        <v>502</v>
      </c>
      <c r="E350" s="134" t="s">
        <v>424</v>
      </c>
      <c r="F350" s="134"/>
      <c r="G350" s="36" t="s">
        <v>428</v>
      </c>
      <c r="H350" s="37">
        <v>0.35809999999999997</v>
      </c>
      <c r="I350" s="38">
        <v>22.81</v>
      </c>
      <c r="J350" s="38">
        <v>8.16</v>
      </c>
    </row>
    <row r="351" spans="1:10" ht="24" customHeight="1" x14ac:dyDescent="0.3">
      <c r="A351" s="34" t="s">
        <v>421</v>
      </c>
      <c r="B351" s="35" t="s">
        <v>511</v>
      </c>
      <c r="C351" s="34" t="s">
        <v>68</v>
      </c>
      <c r="D351" s="34" t="s">
        <v>512</v>
      </c>
      <c r="E351" s="134" t="s">
        <v>424</v>
      </c>
      <c r="F351" s="134"/>
      <c r="G351" s="36" t="s">
        <v>428</v>
      </c>
      <c r="H351" s="37">
        <v>0.35809999999999997</v>
      </c>
      <c r="I351" s="38">
        <v>27.74</v>
      </c>
      <c r="J351" s="38">
        <v>9.93</v>
      </c>
    </row>
    <row r="352" spans="1:10" ht="26" customHeight="1" x14ac:dyDescent="0.3">
      <c r="A352" s="34" t="s">
        <v>432</v>
      </c>
      <c r="B352" s="35" t="s">
        <v>585</v>
      </c>
      <c r="C352" s="34" t="s">
        <v>68</v>
      </c>
      <c r="D352" s="34" t="s">
        <v>586</v>
      </c>
      <c r="E352" s="134" t="s">
        <v>448</v>
      </c>
      <c r="F352" s="134"/>
      <c r="G352" s="36" t="s">
        <v>56</v>
      </c>
      <c r="H352" s="37">
        <v>1</v>
      </c>
      <c r="I352" s="38">
        <v>13.03</v>
      </c>
      <c r="J352" s="38">
        <v>13.03</v>
      </c>
    </row>
    <row r="353" spans="1:10" ht="39" customHeight="1" x14ac:dyDescent="0.3">
      <c r="A353" s="34" t="s">
        <v>432</v>
      </c>
      <c r="B353" s="35" t="s">
        <v>541</v>
      </c>
      <c r="C353" s="34" t="s">
        <v>68</v>
      </c>
      <c r="D353" s="34" t="s">
        <v>542</v>
      </c>
      <c r="E353" s="134" t="s">
        <v>448</v>
      </c>
      <c r="F353" s="134"/>
      <c r="G353" s="36" t="s">
        <v>56</v>
      </c>
      <c r="H353" s="37">
        <v>2</v>
      </c>
      <c r="I353" s="38">
        <v>0.2</v>
      </c>
      <c r="J353" s="38">
        <v>0.4</v>
      </c>
    </row>
    <row r="354" spans="1:10" x14ac:dyDescent="0.3">
      <c r="A354" s="39"/>
      <c r="B354" s="39"/>
      <c r="C354" s="39"/>
      <c r="D354" s="39"/>
      <c r="E354" s="39"/>
      <c r="F354" s="40"/>
      <c r="G354" s="39"/>
      <c r="H354" s="40"/>
      <c r="I354" s="39"/>
      <c r="J354" s="40"/>
    </row>
    <row r="355" spans="1:10" x14ac:dyDescent="0.3">
      <c r="A355" s="39"/>
      <c r="B355" s="39"/>
      <c r="C355" s="39"/>
      <c r="D355" s="39"/>
      <c r="E355" s="39"/>
      <c r="F355" s="40"/>
      <c r="G355" s="39"/>
      <c r="H355" s="135"/>
      <c r="I355" s="135"/>
      <c r="J355" s="40"/>
    </row>
    <row r="356" spans="1:10" ht="50" customHeight="1" thickBot="1" x14ac:dyDescent="0.35">
      <c r="A356" s="25"/>
      <c r="B356" s="25"/>
      <c r="C356" s="25"/>
      <c r="D356" s="25"/>
      <c r="E356" s="25"/>
      <c r="F356" s="25"/>
      <c r="G356" s="25"/>
      <c r="H356" s="41"/>
      <c r="I356" s="25"/>
      <c r="J356" s="27"/>
    </row>
    <row r="357" spans="1:10" ht="1" customHeight="1" thickTop="1" x14ac:dyDescent="0.3">
      <c r="A357" s="42"/>
      <c r="B357" s="42"/>
      <c r="C357" s="42"/>
      <c r="D357" s="42"/>
      <c r="E357" s="42"/>
      <c r="F357" s="42"/>
      <c r="G357" s="42"/>
      <c r="H357" s="42"/>
      <c r="I357" s="42"/>
      <c r="J357" s="42"/>
    </row>
    <row r="358" spans="1:10" ht="18" customHeight="1" x14ac:dyDescent="0.3">
      <c r="A358" s="12" t="s">
        <v>180</v>
      </c>
      <c r="B358" s="13" t="s">
        <v>46</v>
      </c>
      <c r="C358" s="12" t="s">
        <v>47</v>
      </c>
      <c r="D358" s="12" t="s">
        <v>10</v>
      </c>
      <c r="E358" s="132" t="s">
        <v>418</v>
      </c>
      <c r="F358" s="132"/>
      <c r="G358" s="14" t="s">
        <v>48</v>
      </c>
      <c r="H358" s="13" t="s">
        <v>49</v>
      </c>
      <c r="I358" s="13" t="s">
        <v>50</v>
      </c>
      <c r="J358" s="13" t="s">
        <v>11</v>
      </c>
    </row>
    <row r="359" spans="1:10" ht="39" customHeight="1" x14ac:dyDescent="0.3">
      <c r="A359" s="29" t="s">
        <v>419</v>
      </c>
      <c r="B359" s="30" t="s">
        <v>181</v>
      </c>
      <c r="C359" s="29" t="s">
        <v>68</v>
      </c>
      <c r="D359" s="29" t="s">
        <v>182</v>
      </c>
      <c r="E359" s="133" t="s">
        <v>584</v>
      </c>
      <c r="F359" s="133"/>
      <c r="G359" s="31" t="s">
        <v>56</v>
      </c>
      <c r="H359" s="32">
        <v>1</v>
      </c>
      <c r="I359" s="33">
        <v>27.68</v>
      </c>
      <c r="J359" s="33">
        <v>27.68</v>
      </c>
    </row>
    <row r="360" spans="1:10" ht="26" customHeight="1" x14ac:dyDescent="0.3">
      <c r="A360" s="34" t="s">
        <v>421</v>
      </c>
      <c r="B360" s="35" t="s">
        <v>501</v>
      </c>
      <c r="C360" s="34" t="s">
        <v>68</v>
      </c>
      <c r="D360" s="34" t="s">
        <v>502</v>
      </c>
      <c r="E360" s="134" t="s">
        <v>424</v>
      </c>
      <c r="F360" s="134"/>
      <c r="G360" s="36" t="s">
        <v>428</v>
      </c>
      <c r="H360" s="37">
        <v>0.2727</v>
      </c>
      <c r="I360" s="38">
        <v>22.81</v>
      </c>
      <c r="J360" s="38">
        <v>6.22</v>
      </c>
    </row>
    <row r="361" spans="1:10" ht="24" customHeight="1" x14ac:dyDescent="0.3">
      <c r="A361" s="34" t="s">
        <v>421</v>
      </c>
      <c r="B361" s="35" t="s">
        <v>511</v>
      </c>
      <c r="C361" s="34" t="s">
        <v>68</v>
      </c>
      <c r="D361" s="34" t="s">
        <v>512</v>
      </c>
      <c r="E361" s="134" t="s">
        <v>424</v>
      </c>
      <c r="F361" s="134"/>
      <c r="G361" s="36" t="s">
        <v>428</v>
      </c>
      <c r="H361" s="37">
        <v>0.2727</v>
      </c>
      <c r="I361" s="38">
        <v>27.74</v>
      </c>
      <c r="J361" s="38">
        <v>7.56</v>
      </c>
    </row>
    <row r="362" spans="1:10" ht="26" customHeight="1" x14ac:dyDescent="0.3">
      <c r="A362" s="34" t="s">
        <v>432</v>
      </c>
      <c r="B362" s="35" t="s">
        <v>587</v>
      </c>
      <c r="C362" s="34" t="s">
        <v>68</v>
      </c>
      <c r="D362" s="34" t="s">
        <v>588</v>
      </c>
      <c r="E362" s="134" t="s">
        <v>448</v>
      </c>
      <c r="F362" s="134"/>
      <c r="G362" s="36" t="s">
        <v>56</v>
      </c>
      <c r="H362" s="37">
        <v>1</v>
      </c>
      <c r="I362" s="38">
        <v>13.5</v>
      </c>
      <c r="J362" s="38">
        <v>13.5</v>
      </c>
    </row>
    <row r="363" spans="1:10" ht="39" customHeight="1" x14ac:dyDescent="0.3">
      <c r="A363" s="34" t="s">
        <v>432</v>
      </c>
      <c r="B363" s="35" t="s">
        <v>541</v>
      </c>
      <c r="C363" s="34" t="s">
        <v>68</v>
      </c>
      <c r="D363" s="34" t="s">
        <v>542</v>
      </c>
      <c r="E363" s="134" t="s">
        <v>448</v>
      </c>
      <c r="F363" s="134"/>
      <c r="G363" s="36" t="s">
        <v>56</v>
      </c>
      <c r="H363" s="37">
        <v>2</v>
      </c>
      <c r="I363" s="38">
        <v>0.2</v>
      </c>
      <c r="J363" s="38">
        <v>0.4</v>
      </c>
    </row>
    <row r="364" spans="1:10" x14ac:dyDescent="0.3">
      <c r="A364" s="39"/>
      <c r="B364" s="39"/>
      <c r="C364" s="39"/>
      <c r="D364" s="39"/>
      <c r="E364" s="39"/>
      <c r="F364" s="40"/>
      <c r="G364" s="39"/>
      <c r="H364" s="40"/>
      <c r="I364" s="39"/>
      <c r="J364" s="40"/>
    </row>
    <row r="365" spans="1:10" x14ac:dyDescent="0.3">
      <c r="A365" s="39"/>
      <c r="B365" s="39"/>
      <c r="C365" s="39"/>
      <c r="D365" s="39"/>
      <c r="E365" s="39"/>
      <c r="F365" s="40"/>
      <c r="G365" s="39"/>
      <c r="H365" s="135"/>
      <c r="I365" s="135"/>
      <c r="J365" s="40"/>
    </row>
    <row r="366" spans="1:10" ht="50" customHeight="1" thickBot="1" x14ac:dyDescent="0.35">
      <c r="A366" s="25"/>
      <c r="B366" s="25"/>
      <c r="C366" s="25"/>
      <c r="D366" s="25"/>
      <c r="E366" s="25"/>
      <c r="F366" s="25"/>
      <c r="G366" s="25"/>
      <c r="H366" s="41"/>
      <c r="I366" s="25"/>
      <c r="J366" s="27"/>
    </row>
    <row r="367" spans="1:10" ht="1" customHeight="1" thickTop="1" x14ac:dyDescent="0.3">
      <c r="A367" s="42"/>
      <c r="B367" s="42"/>
      <c r="C367" s="42"/>
      <c r="D367" s="42"/>
      <c r="E367" s="42"/>
      <c r="F367" s="42"/>
      <c r="G367" s="42"/>
      <c r="H367" s="42"/>
      <c r="I367" s="42"/>
      <c r="J367" s="42"/>
    </row>
    <row r="368" spans="1:10" ht="18" customHeight="1" x14ac:dyDescent="0.3">
      <c r="A368" s="12" t="s">
        <v>183</v>
      </c>
      <c r="B368" s="13" t="s">
        <v>46</v>
      </c>
      <c r="C368" s="12" t="s">
        <v>47</v>
      </c>
      <c r="D368" s="12" t="s">
        <v>10</v>
      </c>
      <c r="E368" s="132" t="s">
        <v>418</v>
      </c>
      <c r="F368" s="132"/>
      <c r="G368" s="14" t="s">
        <v>48</v>
      </c>
      <c r="H368" s="13" t="s">
        <v>49</v>
      </c>
      <c r="I368" s="13" t="s">
        <v>50</v>
      </c>
      <c r="J368" s="13" t="s">
        <v>11</v>
      </c>
    </row>
    <row r="369" spans="1:10" ht="39" customHeight="1" x14ac:dyDescent="0.3">
      <c r="A369" s="29" t="s">
        <v>419</v>
      </c>
      <c r="B369" s="30" t="s">
        <v>184</v>
      </c>
      <c r="C369" s="29" t="s">
        <v>68</v>
      </c>
      <c r="D369" s="29" t="s">
        <v>185</v>
      </c>
      <c r="E369" s="133" t="s">
        <v>584</v>
      </c>
      <c r="F369" s="133"/>
      <c r="G369" s="31" t="s">
        <v>56</v>
      </c>
      <c r="H369" s="32">
        <v>1</v>
      </c>
      <c r="I369" s="33">
        <v>27.63</v>
      </c>
      <c r="J369" s="33">
        <v>27.63</v>
      </c>
    </row>
    <row r="370" spans="1:10" ht="26" customHeight="1" x14ac:dyDescent="0.3">
      <c r="A370" s="34" t="s">
        <v>421</v>
      </c>
      <c r="B370" s="35" t="s">
        <v>501</v>
      </c>
      <c r="C370" s="34" t="s">
        <v>68</v>
      </c>
      <c r="D370" s="34" t="s">
        <v>502</v>
      </c>
      <c r="E370" s="134" t="s">
        <v>424</v>
      </c>
      <c r="F370" s="134"/>
      <c r="G370" s="36" t="s">
        <v>428</v>
      </c>
      <c r="H370" s="37">
        <v>0.31540000000000001</v>
      </c>
      <c r="I370" s="38">
        <v>22.81</v>
      </c>
      <c r="J370" s="38">
        <v>7.19</v>
      </c>
    </row>
    <row r="371" spans="1:10" ht="24" customHeight="1" x14ac:dyDescent="0.3">
      <c r="A371" s="34" t="s">
        <v>421</v>
      </c>
      <c r="B371" s="35" t="s">
        <v>511</v>
      </c>
      <c r="C371" s="34" t="s">
        <v>68</v>
      </c>
      <c r="D371" s="34" t="s">
        <v>512</v>
      </c>
      <c r="E371" s="134" t="s">
        <v>424</v>
      </c>
      <c r="F371" s="134"/>
      <c r="G371" s="36" t="s">
        <v>428</v>
      </c>
      <c r="H371" s="37">
        <v>0.31540000000000001</v>
      </c>
      <c r="I371" s="38">
        <v>27.74</v>
      </c>
      <c r="J371" s="38">
        <v>8.74</v>
      </c>
    </row>
    <row r="372" spans="1:10" ht="26" customHeight="1" x14ac:dyDescent="0.3">
      <c r="A372" s="34" t="s">
        <v>432</v>
      </c>
      <c r="B372" s="35" t="s">
        <v>589</v>
      </c>
      <c r="C372" s="34" t="s">
        <v>68</v>
      </c>
      <c r="D372" s="34" t="s">
        <v>590</v>
      </c>
      <c r="E372" s="134" t="s">
        <v>448</v>
      </c>
      <c r="F372" s="134"/>
      <c r="G372" s="36" t="s">
        <v>56</v>
      </c>
      <c r="H372" s="37">
        <v>1</v>
      </c>
      <c r="I372" s="38">
        <v>11.3</v>
      </c>
      <c r="J372" s="38">
        <v>11.3</v>
      </c>
    </row>
    <row r="373" spans="1:10" ht="39" customHeight="1" x14ac:dyDescent="0.3">
      <c r="A373" s="34" t="s">
        <v>432</v>
      </c>
      <c r="B373" s="35" t="s">
        <v>541</v>
      </c>
      <c r="C373" s="34" t="s">
        <v>68</v>
      </c>
      <c r="D373" s="34" t="s">
        <v>542</v>
      </c>
      <c r="E373" s="134" t="s">
        <v>448</v>
      </c>
      <c r="F373" s="134"/>
      <c r="G373" s="36" t="s">
        <v>56</v>
      </c>
      <c r="H373" s="37">
        <v>2</v>
      </c>
      <c r="I373" s="38">
        <v>0.2</v>
      </c>
      <c r="J373" s="38">
        <v>0.4</v>
      </c>
    </row>
    <row r="374" spans="1:10" x14ac:dyDescent="0.3">
      <c r="A374" s="39"/>
      <c r="B374" s="39"/>
      <c r="C374" s="39"/>
      <c r="D374" s="39"/>
      <c r="E374" s="39"/>
      <c r="F374" s="40"/>
      <c r="G374" s="39"/>
      <c r="H374" s="40"/>
      <c r="I374" s="39"/>
      <c r="J374" s="40"/>
    </row>
    <row r="375" spans="1:10" x14ac:dyDescent="0.3">
      <c r="A375" s="39"/>
      <c r="B375" s="39"/>
      <c r="C375" s="39"/>
      <c r="D375" s="39"/>
      <c r="E375" s="39"/>
      <c r="F375" s="40"/>
      <c r="G375" s="39"/>
      <c r="H375" s="135"/>
      <c r="I375" s="135"/>
      <c r="J375" s="40"/>
    </row>
    <row r="376" spans="1:10" ht="50" customHeight="1" thickBot="1" x14ac:dyDescent="0.35">
      <c r="A376" s="25"/>
      <c r="B376" s="25"/>
      <c r="C376" s="25"/>
      <c r="D376" s="25"/>
      <c r="E376" s="25"/>
      <c r="F376" s="25"/>
      <c r="G376" s="25"/>
      <c r="H376" s="41"/>
      <c r="I376" s="25"/>
      <c r="J376" s="27"/>
    </row>
    <row r="377" spans="1:10" ht="1" customHeight="1" thickTop="1" x14ac:dyDescent="0.3">
      <c r="A377" s="42"/>
      <c r="B377" s="42"/>
      <c r="C377" s="42"/>
      <c r="D377" s="42"/>
      <c r="E377" s="42"/>
      <c r="F377" s="42"/>
      <c r="G377" s="42"/>
      <c r="H377" s="42"/>
      <c r="I377" s="42"/>
      <c r="J377" s="42"/>
    </row>
    <row r="378" spans="1:10" ht="18" customHeight="1" x14ac:dyDescent="0.3">
      <c r="A378" s="12" t="s">
        <v>186</v>
      </c>
      <c r="B378" s="13" t="s">
        <v>46</v>
      </c>
      <c r="C378" s="12" t="s">
        <v>47</v>
      </c>
      <c r="D378" s="12" t="s">
        <v>10</v>
      </c>
      <c r="E378" s="132" t="s">
        <v>418</v>
      </c>
      <c r="F378" s="132"/>
      <c r="G378" s="14" t="s">
        <v>48</v>
      </c>
      <c r="H378" s="13" t="s">
        <v>49</v>
      </c>
      <c r="I378" s="13" t="s">
        <v>50</v>
      </c>
      <c r="J378" s="13" t="s">
        <v>11</v>
      </c>
    </row>
    <row r="379" spans="1:10" ht="39" customHeight="1" x14ac:dyDescent="0.3">
      <c r="A379" s="29" t="s">
        <v>419</v>
      </c>
      <c r="B379" s="30" t="s">
        <v>187</v>
      </c>
      <c r="C379" s="29" t="s">
        <v>68</v>
      </c>
      <c r="D379" s="29" t="s">
        <v>188</v>
      </c>
      <c r="E379" s="133" t="s">
        <v>584</v>
      </c>
      <c r="F379" s="133"/>
      <c r="G379" s="31" t="s">
        <v>56</v>
      </c>
      <c r="H379" s="32">
        <v>1</v>
      </c>
      <c r="I379" s="33">
        <v>22.96</v>
      </c>
      <c r="J379" s="33">
        <v>22.96</v>
      </c>
    </row>
    <row r="380" spans="1:10" ht="26" customHeight="1" x14ac:dyDescent="0.3">
      <c r="A380" s="34" t="s">
        <v>421</v>
      </c>
      <c r="B380" s="35" t="s">
        <v>501</v>
      </c>
      <c r="C380" s="34" t="s">
        <v>68</v>
      </c>
      <c r="D380" s="34" t="s">
        <v>502</v>
      </c>
      <c r="E380" s="134" t="s">
        <v>424</v>
      </c>
      <c r="F380" s="134"/>
      <c r="G380" s="36" t="s">
        <v>428</v>
      </c>
      <c r="H380" s="37">
        <v>0.2301</v>
      </c>
      <c r="I380" s="38">
        <v>22.81</v>
      </c>
      <c r="J380" s="38">
        <v>5.24</v>
      </c>
    </row>
    <row r="381" spans="1:10" ht="24" customHeight="1" x14ac:dyDescent="0.3">
      <c r="A381" s="34" t="s">
        <v>421</v>
      </c>
      <c r="B381" s="35" t="s">
        <v>511</v>
      </c>
      <c r="C381" s="34" t="s">
        <v>68</v>
      </c>
      <c r="D381" s="34" t="s">
        <v>512</v>
      </c>
      <c r="E381" s="134" t="s">
        <v>424</v>
      </c>
      <c r="F381" s="134"/>
      <c r="G381" s="36" t="s">
        <v>428</v>
      </c>
      <c r="H381" s="37">
        <v>0.2301</v>
      </c>
      <c r="I381" s="38">
        <v>27.74</v>
      </c>
      <c r="J381" s="38">
        <v>6.38</v>
      </c>
    </row>
    <row r="382" spans="1:10" ht="26" customHeight="1" x14ac:dyDescent="0.3">
      <c r="A382" s="34" t="s">
        <v>432</v>
      </c>
      <c r="B382" s="35" t="s">
        <v>591</v>
      </c>
      <c r="C382" s="34" t="s">
        <v>68</v>
      </c>
      <c r="D382" s="34" t="s">
        <v>592</v>
      </c>
      <c r="E382" s="134" t="s">
        <v>448</v>
      </c>
      <c r="F382" s="134"/>
      <c r="G382" s="36" t="s">
        <v>56</v>
      </c>
      <c r="H382" s="37">
        <v>1</v>
      </c>
      <c r="I382" s="38">
        <v>10.94</v>
      </c>
      <c r="J382" s="38">
        <v>10.94</v>
      </c>
    </row>
    <row r="383" spans="1:10" ht="39" customHeight="1" x14ac:dyDescent="0.3">
      <c r="A383" s="34" t="s">
        <v>432</v>
      </c>
      <c r="B383" s="35" t="s">
        <v>541</v>
      </c>
      <c r="C383" s="34" t="s">
        <v>68</v>
      </c>
      <c r="D383" s="34" t="s">
        <v>542</v>
      </c>
      <c r="E383" s="134" t="s">
        <v>448</v>
      </c>
      <c r="F383" s="134"/>
      <c r="G383" s="36" t="s">
        <v>56</v>
      </c>
      <c r="H383" s="37">
        <v>2</v>
      </c>
      <c r="I383" s="38">
        <v>0.2</v>
      </c>
      <c r="J383" s="38">
        <v>0.4</v>
      </c>
    </row>
    <row r="384" spans="1:10" x14ac:dyDescent="0.3">
      <c r="A384" s="39"/>
      <c r="B384" s="39"/>
      <c r="C384" s="39"/>
      <c r="D384" s="39"/>
      <c r="E384" s="39"/>
      <c r="F384" s="40"/>
      <c r="G384" s="39"/>
      <c r="H384" s="40"/>
      <c r="I384" s="39"/>
      <c r="J384" s="40"/>
    </row>
    <row r="385" spans="1:10" x14ac:dyDescent="0.3">
      <c r="A385" s="39"/>
      <c r="B385" s="39"/>
      <c r="C385" s="39"/>
      <c r="D385" s="39"/>
      <c r="E385" s="39"/>
      <c r="F385" s="40"/>
      <c r="G385" s="39"/>
      <c r="H385" s="135"/>
      <c r="I385" s="135"/>
      <c r="J385" s="40"/>
    </row>
    <row r="386" spans="1:10" ht="50" customHeight="1" thickBot="1" x14ac:dyDescent="0.35">
      <c r="A386" s="25"/>
      <c r="B386" s="25"/>
      <c r="C386" s="25"/>
      <c r="D386" s="25"/>
      <c r="E386" s="25"/>
      <c r="F386" s="25"/>
      <c r="G386" s="25"/>
      <c r="H386" s="41"/>
      <c r="I386" s="25"/>
      <c r="J386" s="27"/>
    </row>
    <row r="387" spans="1:10" ht="1" customHeight="1" thickTop="1" x14ac:dyDescent="0.3">
      <c r="A387" s="42"/>
      <c r="B387" s="42"/>
      <c r="C387" s="42"/>
      <c r="D387" s="42"/>
      <c r="E387" s="42"/>
      <c r="F387" s="42"/>
      <c r="G387" s="42"/>
      <c r="H387" s="42"/>
      <c r="I387" s="42"/>
      <c r="J387" s="42"/>
    </row>
    <row r="388" spans="1:10" ht="18" customHeight="1" x14ac:dyDescent="0.3">
      <c r="A388" s="12" t="s">
        <v>189</v>
      </c>
      <c r="B388" s="13" t="s">
        <v>46</v>
      </c>
      <c r="C388" s="12" t="s">
        <v>47</v>
      </c>
      <c r="D388" s="12" t="s">
        <v>10</v>
      </c>
      <c r="E388" s="132" t="s">
        <v>418</v>
      </c>
      <c r="F388" s="132"/>
      <c r="G388" s="14" t="s">
        <v>48</v>
      </c>
      <c r="H388" s="13" t="s">
        <v>49</v>
      </c>
      <c r="I388" s="13" t="s">
        <v>50</v>
      </c>
      <c r="J388" s="13" t="s">
        <v>11</v>
      </c>
    </row>
    <row r="389" spans="1:10" ht="39" customHeight="1" x14ac:dyDescent="0.3">
      <c r="A389" s="29" t="s">
        <v>419</v>
      </c>
      <c r="B389" s="30" t="s">
        <v>190</v>
      </c>
      <c r="C389" s="29" t="s">
        <v>68</v>
      </c>
      <c r="D389" s="29" t="s">
        <v>191</v>
      </c>
      <c r="E389" s="133" t="s">
        <v>584</v>
      </c>
      <c r="F389" s="133"/>
      <c r="G389" s="31" t="s">
        <v>56</v>
      </c>
      <c r="H389" s="32">
        <v>1</v>
      </c>
      <c r="I389" s="33">
        <v>37.85</v>
      </c>
      <c r="J389" s="33">
        <v>37.85</v>
      </c>
    </row>
    <row r="390" spans="1:10" ht="26" customHeight="1" x14ac:dyDescent="0.3">
      <c r="A390" s="34" t="s">
        <v>421</v>
      </c>
      <c r="B390" s="35" t="s">
        <v>501</v>
      </c>
      <c r="C390" s="34" t="s">
        <v>68</v>
      </c>
      <c r="D390" s="34" t="s">
        <v>502</v>
      </c>
      <c r="E390" s="134" t="s">
        <v>424</v>
      </c>
      <c r="F390" s="134"/>
      <c r="G390" s="36" t="s">
        <v>428</v>
      </c>
      <c r="H390" s="37">
        <v>0.40079999999999999</v>
      </c>
      <c r="I390" s="38">
        <v>22.81</v>
      </c>
      <c r="J390" s="38">
        <v>9.14</v>
      </c>
    </row>
    <row r="391" spans="1:10" ht="24" customHeight="1" x14ac:dyDescent="0.3">
      <c r="A391" s="34" t="s">
        <v>421</v>
      </c>
      <c r="B391" s="35" t="s">
        <v>511</v>
      </c>
      <c r="C391" s="34" t="s">
        <v>68</v>
      </c>
      <c r="D391" s="34" t="s">
        <v>512</v>
      </c>
      <c r="E391" s="134" t="s">
        <v>424</v>
      </c>
      <c r="F391" s="134"/>
      <c r="G391" s="36" t="s">
        <v>428</v>
      </c>
      <c r="H391" s="37">
        <v>0.40079999999999999</v>
      </c>
      <c r="I391" s="38">
        <v>27.74</v>
      </c>
      <c r="J391" s="38">
        <v>11.11</v>
      </c>
    </row>
    <row r="392" spans="1:10" ht="26" customHeight="1" x14ac:dyDescent="0.3">
      <c r="A392" s="34" t="s">
        <v>432</v>
      </c>
      <c r="B392" s="35" t="s">
        <v>593</v>
      </c>
      <c r="C392" s="34" t="s">
        <v>68</v>
      </c>
      <c r="D392" s="34" t="s">
        <v>594</v>
      </c>
      <c r="E392" s="134" t="s">
        <v>448</v>
      </c>
      <c r="F392" s="134"/>
      <c r="G392" s="36" t="s">
        <v>56</v>
      </c>
      <c r="H392" s="37">
        <v>1</v>
      </c>
      <c r="I392" s="38">
        <v>17.2</v>
      </c>
      <c r="J392" s="38">
        <v>17.2</v>
      </c>
    </row>
    <row r="393" spans="1:10" ht="39" customHeight="1" x14ac:dyDescent="0.3">
      <c r="A393" s="34" t="s">
        <v>432</v>
      </c>
      <c r="B393" s="35" t="s">
        <v>541</v>
      </c>
      <c r="C393" s="34" t="s">
        <v>68</v>
      </c>
      <c r="D393" s="34" t="s">
        <v>542</v>
      </c>
      <c r="E393" s="134" t="s">
        <v>448</v>
      </c>
      <c r="F393" s="134"/>
      <c r="G393" s="36" t="s">
        <v>56</v>
      </c>
      <c r="H393" s="37">
        <v>2</v>
      </c>
      <c r="I393" s="38">
        <v>0.2</v>
      </c>
      <c r="J393" s="38">
        <v>0.4</v>
      </c>
    </row>
    <row r="394" spans="1:10" x14ac:dyDescent="0.3">
      <c r="A394" s="39"/>
      <c r="B394" s="39"/>
      <c r="C394" s="39"/>
      <c r="D394" s="39"/>
      <c r="E394" s="39"/>
      <c r="F394" s="40"/>
      <c r="G394" s="39"/>
      <c r="H394" s="40"/>
      <c r="I394" s="39"/>
      <c r="J394" s="40"/>
    </row>
    <row r="395" spans="1:10" x14ac:dyDescent="0.3">
      <c r="A395" s="39"/>
      <c r="B395" s="39"/>
      <c r="C395" s="39"/>
      <c r="D395" s="39"/>
      <c r="E395" s="39"/>
      <c r="F395" s="40"/>
      <c r="G395" s="39"/>
      <c r="H395" s="135"/>
      <c r="I395" s="135"/>
      <c r="J395" s="40"/>
    </row>
    <row r="396" spans="1:10" ht="50" customHeight="1" thickBot="1" x14ac:dyDescent="0.35">
      <c r="A396" s="25"/>
      <c r="B396" s="25"/>
      <c r="C396" s="25"/>
      <c r="D396" s="25"/>
      <c r="E396" s="25"/>
      <c r="F396" s="25"/>
      <c r="G396" s="25"/>
      <c r="H396" s="41"/>
      <c r="I396" s="25"/>
      <c r="J396" s="27"/>
    </row>
    <row r="397" spans="1:10" ht="1" customHeight="1" thickTop="1" x14ac:dyDescent="0.3">
      <c r="A397" s="42"/>
      <c r="B397" s="42"/>
      <c r="C397" s="42"/>
      <c r="D397" s="42"/>
      <c r="E397" s="42"/>
      <c r="F397" s="42"/>
      <c r="G397" s="42"/>
      <c r="H397" s="42"/>
      <c r="I397" s="42"/>
      <c r="J397" s="42"/>
    </row>
    <row r="398" spans="1:10" ht="18" customHeight="1" x14ac:dyDescent="0.3">
      <c r="A398" s="12" t="s">
        <v>192</v>
      </c>
      <c r="B398" s="13" t="s">
        <v>46</v>
      </c>
      <c r="C398" s="12" t="s">
        <v>47</v>
      </c>
      <c r="D398" s="12" t="s">
        <v>10</v>
      </c>
      <c r="E398" s="132" t="s">
        <v>418</v>
      </c>
      <c r="F398" s="132"/>
      <c r="G398" s="14" t="s">
        <v>48</v>
      </c>
      <c r="H398" s="13" t="s">
        <v>49</v>
      </c>
      <c r="I398" s="13" t="s">
        <v>50</v>
      </c>
      <c r="J398" s="13" t="s">
        <v>11</v>
      </c>
    </row>
    <row r="399" spans="1:10" ht="39" customHeight="1" x14ac:dyDescent="0.3">
      <c r="A399" s="29" t="s">
        <v>419</v>
      </c>
      <c r="B399" s="30" t="s">
        <v>193</v>
      </c>
      <c r="C399" s="29" t="s">
        <v>54</v>
      </c>
      <c r="D399" s="29" t="s">
        <v>194</v>
      </c>
      <c r="E399" s="133">
        <v>77</v>
      </c>
      <c r="F399" s="133"/>
      <c r="G399" s="31" t="s">
        <v>148</v>
      </c>
      <c r="H399" s="32">
        <v>1</v>
      </c>
      <c r="I399" s="33">
        <v>50.19</v>
      </c>
      <c r="J399" s="33">
        <v>50.19</v>
      </c>
    </row>
    <row r="400" spans="1:10" ht="65" customHeight="1" x14ac:dyDescent="0.3">
      <c r="A400" s="34" t="s">
        <v>421</v>
      </c>
      <c r="B400" s="35" t="s">
        <v>595</v>
      </c>
      <c r="C400" s="34" t="s">
        <v>68</v>
      </c>
      <c r="D400" s="34" t="s">
        <v>596</v>
      </c>
      <c r="E400" s="134" t="s">
        <v>495</v>
      </c>
      <c r="F400" s="134"/>
      <c r="G400" s="36" t="s">
        <v>74</v>
      </c>
      <c r="H400" s="37">
        <v>1</v>
      </c>
      <c r="I400" s="38">
        <v>4.17</v>
      </c>
      <c r="J400" s="38">
        <v>4.17</v>
      </c>
    </row>
    <row r="401" spans="1:10" ht="24" customHeight="1" x14ac:dyDescent="0.3">
      <c r="A401" s="34" t="s">
        <v>421</v>
      </c>
      <c r="B401" s="35" t="s">
        <v>511</v>
      </c>
      <c r="C401" s="34" t="s">
        <v>68</v>
      </c>
      <c r="D401" s="34" t="s">
        <v>512</v>
      </c>
      <c r="E401" s="134" t="s">
        <v>424</v>
      </c>
      <c r="F401" s="134"/>
      <c r="G401" s="36" t="s">
        <v>428</v>
      </c>
      <c r="H401" s="37">
        <v>0.19439999999999999</v>
      </c>
      <c r="I401" s="38">
        <v>27.74</v>
      </c>
      <c r="J401" s="38">
        <v>5.39</v>
      </c>
    </row>
    <row r="402" spans="1:10" ht="26" customHeight="1" x14ac:dyDescent="0.3">
      <c r="A402" s="34" t="s">
        <v>421</v>
      </c>
      <c r="B402" s="35" t="s">
        <v>501</v>
      </c>
      <c r="C402" s="34" t="s">
        <v>68</v>
      </c>
      <c r="D402" s="34" t="s">
        <v>502</v>
      </c>
      <c r="E402" s="134" t="s">
        <v>424</v>
      </c>
      <c r="F402" s="134"/>
      <c r="G402" s="36" t="s">
        <v>428</v>
      </c>
      <c r="H402" s="37">
        <v>0.19439999999999999</v>
      </c>
      <c r="I402" s="38">
        <v>22.81</v>
      </c>
      <c r="J402" s="38">
        <v>4.43</v>
      </c>
    </row>
    <row r="403" spans="1:10" ht="26" customHeight="1" x14ac:dyDescent="0.3">
      <c r="A403" s="34" t="s">
        <v>432</v>
      </c>
      <c r="B403" s="35" t="s">
        <v>597</v>
      </c>
      <c r="C403" s="34" t="s">
        <v>59</v>
      </c>
      <c r="D403" s="34" t="s">
        <v>598</v>
      </c>
      <c r="E403" s="134" t="s">
        <v>448</v>
      </c>
      <c r="F403" s="134"/>
      <c r="G403" s="36" t="s">
        <v>148</v>
      </c>
      <c r="H403" s="37">
        <v>1.05</v>
      </c>
      <c r="I403" s="38">
        <v>34.479999999999997</v>
      </c>
      <c r="J403" s="38">
        <v>36.200000000000003</v>
      </c>
    </row>
    <row r="404" spans="1:10" x14ac:dyDescent="0.3">
      <c r="A404" s="39"/>
      <c r="B404" s="39"/>
      <c r="C404" s="39"/>
      <c r="D404" s="39"/>
      <c r="E404" s="39"/>
      <c r="F404" s="40"/>
      <c r="G404" s="39"/>
      <c r="H404" s="40"/>
      <c r="I404" s="39"/>
      <c r="J404" s="40"/>
    </row>
    <row r="405" spans="1:10" x14ac:dyDescent="0.3">
      <c r="A405" s="39"/>
      <c r="B405" s="39"/>
      <c r="C405" s="39"/>
      <c r="D405" s="39"/>
      <c r="E405" s="39"/>
      <c r="F405" s="40"/>
      <c r="G405" s="39"/>
      <c r="H405" s="135"/>
      <c r="I405" s="135"/>
      <c r="J405" s="40"/>
    </row>
    <row r="406" spans="1:10" ht="50" customHeight="1" thickBot="1" x14ac:dyDescent="0.35">
      <c r="A406" s="25"/>
      <c r="B406" s="25"/>
      <c r="C406" s="25"/>
      <c r="D406" s="25"/>
      <c r="E406" s="25"/>
      <c r="F406" s="25"/>
      <c r="G406" s="25"/>
      <c r="H406" s="41"/>
      <c r="I406" s="25"/>
      <c r="J406" s="27"/>
    </row>
    <row r="407" spans="1:10" ht="1" customHeight="1" thickTop="1" x14ac:dyDescent="0.3">
      <c r="A407" s="42"/>
      <c r="B407" s="42"/>
      <c r="C407" s="42"/>
      <c r="D407" s="42"/>
      <c r="E407" s="42"/>
      <c r="F407" s="42"/>
      <c r="G407" s="42"/>
      <c r="H407" s="42"/>
      <c r="I407" s="42"/>
      <c r="J407" s="42"/>
    </row>
    <row r="408" spans="1:10" ht="18" customHeight="1" x14ac:dyDescent="0.3">
      <c r="A408" s="12" t="s">
        <v>195</v>
      </c>
      <c r="B408" s="13" t="s">
        <v>46</v>
      </c>
      <c r="C408" s="12" t="s">
        <v>47</v>
      </c>
      <c r="D408" s="12" t="s">
        <v>10</v>
      </c>
      <c r="E408" s="132" t="s">
        <v>418</v>
      </c>
      <c r="F408" s="132"/>
      <c r="G408" s="14" t="s">
        <v>48</v>
      </c>
      <c r="H408" s="13" t="s">
        <v>49</v>
      </c>
      <c r="I408" s="13" t="s">
        <v>50</v>
      </c>
      <c r="J408" s="13" t="s">
        <v>11</v>
      </c>
    </row>
    <row r="409" spans="1:10" ht="39" customHeight="1" x14ac:dyDescent="0.3">
      <c r="A409" s="29" t="s">
        <v>419</v>
      </c>
      <c r="B409" s="30" t="s">
        <v>196</v>
      </c>
      <c r="C409" s="29" t="s">
        <v>59</v>
      </c>
      <c r="D409" s="29" t="s">
        <v>197</v>
      </c>
      <c r="E409" s="133" t="s">
        <v>555</v>
      </c>
      <c r="F409" s="133"/>
      <c r="G409" s="31" t="s">
        <v>120</v>
      </c>
      <c r="H409" s="32">
        <v>1</v>
      </c>
      <c r="I409" s="33">
        <v>13.24</v>
      </c>
      <c r="J409" s="33">
        <v>13.24</v>
      </c>
    </row>
    <row r="410" spans="1:10" ht="24" customHeight="1" x14ac:dyDescent="0.3">
      <c r="A410" s="34" t="s">
        <v>421</v>
      </c>
      <c r="B410" s="35" t="s">
        <v>504</v>
      </c>
      <c r="C410" s="34" t="s">
        <v>59</v>
      </c>
      <c r="D410" s="34" t="s">
        <v>505</v>
      </c>
      <c r="E410" s="134" t="s">
        <v>471</v>
      </c>
      <c r="F410" s="134"/>
      <c r="G410" s="36" t="s">
        <v>249</v>
      </c>
      <c r="H410" s="37">
        <v>0.20330000000000001</v>
      </c>
      <c r="I410" s="38">
        <v>3.87</v>
      </c>
      <c r="J410" s="38">
        <v>0.78</v>
      </c>
    </row>
    <row r="411" spans="1:10" ht="24" customHeight="1" x14ac:dyDescent="0.3">
      <c r="A411" s="34" t="s">
        <v>421</v>
      </c>
      <c r="B411" s="35" t="s">
        <v>522</v>
      </c>
      <c r="C411" s="34" t="s">
        <v>59</v>
      </c>
      <c r="D411" s="34" t="s">
        <v>523</v>
      </c>
      <c r="E411" s="134" t="s">
        <v>471</v>
      </c>
      <c r="F411" s="134"/>
      <c r="G411" s="36" t="s">
        <v>249</v>
      </c>
      <c r="H411" s="37">
        <v>0.20330000000000001</v>
      </c>
      <c r="I411" s="38">
        <v>3.74</v>
      </c>
      <c r="J411" s="38">
        <v>0.76</v>
      </c>
    </row>
    <row r="412" spans="1:10" ht="24" customHeight="1" x14ac:dyDescent="0.3">
      <c r="A412" s="34" t="s">
        <v>432</v>
      </c>
      <c r="B412" s="35" t="s">
        <v>526</v>
      </c>
      <c r="C412" s="34" t="s">
        <v>59</v>
      </c>
      <c r="D412" s="34" t="s">
        <v>527</v>
      </c>
      <c r="E412" s="134" t="s">
        <v>476</v>
      </c>
      <c r="F412" s="134"/>
      <c r="G412" s="36" t="s">
        <v>249</v>
      </c>
      <c r="H412" s="37">
        <v>0.20330000000000001</v>
      </c>
      <c r="I412" s="38">
        <v>20.440000000000001</v>
      </c>
      <c r="J412" s="38">
        <v>4.1500000000000004</v>
      </c>
    </row>
    <row r="413" spans="1:10" ht="24" customHeight="1" x14ac:dyDescent="0.3">
      <c r="A413" s="34" t="s">
        <v>432</v>
      </c>
      <c r="B413" s="35" t="s">
        <v>506</v>
      </c>
      <c r="C413" s="34" t="s">
        <v>59</v>
      </c>
      <c r="D413" s="34" t="s">
        <v>507</v>
      </c>
      <c r="E413" s="134" t="s">
        <v>476</v>
      </c>
      <c r="F413" s="134"/>
      <c r="G413" s="36" t="s">
        <v>249</v>
      </c>
      <c r="H413" s="37">
        <v>0.20330000000000001</v>
      </c>
      <c r="I413" s="38">
        <v>14.58</v>
      </c>
      <c r="J413" s="38">
        <v>2.96</v>
      </c>
    </row>
    <row r="414" spans="1:10" ht="26" customHeight="1" x14ac:dyDescent="0.3">
      <c r="A414" s="34" t="s">
        <v>432</v>
      </c>
      <c r="B414" s="35" t="s">
        <v>599</v>
      </c>
      <c r="C414" s="34" t="s">
        <v>59</v>
      </c>
      <c r="D414" s="34" t="s">
        <v>600</v>
      </c>
      <c r="E414" s="134" t="s">
        <v>448</v>
      </c>
      <c r="F414" s="134"/>
      <c r="G414" s="36" t="s">
        <v>120</v>
      </c>
      <c r="H414" s="37">
        <v>1</v>
      </c>
      <c r="I414" s="38">
        <v>4.59</v>
      </c>
      <c r="J414" s="38">
        <v>4.59</v>
      </c>
    </row>
    <row r="415" spans="1:10" x14ac:dyDescent="0.3">
      <c r="A415" s="39"/>
      <c r="B415" s="39"/>
      <c r="C415" s="39"/>
      <c r="D415" s="39"/>
      <c r="E415" s="39"/>
      <c r="F415" s="40"/>
      <c r="G415" s="39"/>
      <c r="H415" s="40"/>
      <c r="I415" s="39"/>
      <c r="J415" s="40"/>
    </row>
    <row r="416" spans="1:10" x14ac:dyDescent="0.3">
      <c r="A416" s="39"/>
      <c r="B416" s="39"/>
      <c r="C416" s="39"/>
      <c r="D416" s="39"/>
      <c r="E416" s="39"/>
      <c r="F416" s="40"/>
      <c r="G416" s="39"/>
      <c r="H416" s="135"/>
      <c r="I416" s="135"/>
      <c r="J416" s="40"/>
    </row>
    <row r="417" spans="1:10" ht="50" customHeight="1" thickBot="1" x14ac:dyDescent="0.35">
      <c r="A417" s="25"/>
      <c r="B417" s="25"/>
      <c r="C417" s="25"/>
      <c r="D417" s="25"/>
      <c r="E417" s="25"/>
      <c r="F417" s="25"/>
      <c r="G417" s="25"/>
      <c r="H417" s="41"/>
      <c r="I417" s="25"/>
      <c r="J417" s="27"/>
    </row>
    <row r="418" spans="1:10" ht="1" customHeight="1" thickTop="1" x14ac:dyDescent="0.3">
      <c r="A418" s="42"/>
      <c r="B418" s="42"/>
      <c r="C418" s="42"/>
      <c r="D418" s="42"/>
      <c r="E418" s="42"/>
      <c r="F418" s="42"/>
      <c r="G418" s="42"/>
      <c r="H418" s="42"/>
      <c r="I418" s="42"/>
      <c r="J418" s="42"/>
    </row>
    <row r="419" spans="1:10" ht="18" customHeight="1" x14ac:dyDescent="0.3">
      <c r="A419" s="12" t="s">
        <v>198</v>
      </c>
      <c r="B419" s="13" t="s">
        <v>46</v>
      </c>
      <c r="C419" s="12" t="s">
        <v>47</v>
      </c>
      <c r="D419" s="12" t="s">
        <v>10</v>
      </c>
      <c r="E419" s="132" t="s">
        <v>418</v>
      </c>
      <c r="F419" s="132"/>
      <c r="G419" s="14" t="s">
        <v>48</v>
      </c>
      <c r="H419" s="13" t="s">
        <v>49</v>
      </c>
      <c r="I419" s="13" t="s">
        <v>50</v>
      </c>
      <c r="J419" s="13" t="s">
        <v>11</v>
      </c>
    </row>
    <row r="420" spans="1:10" ht="39" customHeight="1" x14ac:dyDescent="0.3">
      <c r="A420" s="29" t="s">
        <v>419</v>
      </c>
      <c r="B420" s="30" t="s">
        <v>199</v>
      </c>
      <c r="C420" s="29" t="s">
        <v>68</v>
      </c>
      <c r="D420" s="29" t="s">
        <v>200</v>
      </c>
      <c r="E420" s="133" t="s">
        <v>584</v>
      </c>
      <c r="F420" s="133"/>
      <c r="G420" s="31" t="s">
        <v>56</v>
      </c>
      <c r="H420" s="32">
        <v>1</v>
      </c>
      <c r="I420" s="33">
        <v>44.51</v>
      </c>
      <c r="J420" s="33">
        <v>44.51</v>
      </c>
    </row>
    <row r="421" spans="1:10" ht="26" customHeight="1" x14ac:dyDescent="0.3">
      <c r="A421" s="34" t="s">
        <v>421</v>
      </c>
      <c r="B421" s="35" t="s">
        <v>501</v>
      </c>
      <c r="C421" s="34" t="s">
        <v>68</v>
      </c>
      <c r="D421" s="34" t="s">
        <v>502</v>
      </c>
      <c r="E421" s="134" t="s">
        <v>424</v>
      </c>
      <c r="F421" s="134"/>
      <c r="G421" s="36" t="s">
        <v>428</v>
      </c>
      <c r="H421" s="37">
        <v>0.45779999999999998</v>
      </c>
      <c r="I421" s="38">
        <v>22.81</v>
      </c>
      <c r="J421" s="38">
        <v>10.44</v>
      </c>
    </row>
    <row r="422" spans="1:10" ht="24" customHeight="1" x14ac:dyDescent="0.3">
      <c r="A422" s="34" t="s">
        <v>421</v>
      </c>
      <c r="B422" s="35" t="s">
        <v>511</v>
      </c>
      <c r="C422" s="34" t="s">
        <v>68</v>
      </c>
      <c r="D422" s="34" t="s">
        <v>512</v>
      </c>
      <c r="E422" s="134" t="s">
        <v>424</v>
      </c>
      <c r="F422" s="134"/>
      <c r="G422" s="36" t="s">
        <v>428</v>
      </c>
      <c r="H422" s="37">
        <v>0.45779999999999998</v>
      </c>
      <c r="I422" s="38">
        <v>27.74</v>
      </c>
      <c r="J422" s="38">
        <v>12.69</v>
      </c>
    </row>
    <row r="423" spans="1:10" ht="26" customHeight="1" x14ac:dyDescent="0.3">
      <c r="A423" s="34" t="s">
        <v>432</v>
      </c>
      <c r="B423" s="35" t="s">
        <v>601</v>
      </c>
      <c r="C423" s="34" t="s">
        <v>68</v>
      </c>
      <c r="D423" s="34" t="s">
        <v>602</v>
      </c>
      <c r="E423" s="134" t="s">
        <v>448</v>
      </c>
      <c r="F423" s="134"/>
      <c r="G423" s="36" t="s">
        <v>56</v>
      </c>
      <c r="H423" s="37">
        <v>1</v>
      </c>
      <c r="I423" s="38">
        <v>20.98</v>
      </c>
      <c r="J423" s="38">
        <v>20.98</v>
      </c>
    </row>
    <row r="424" spans="1:10" ht="39" customHeight="1" x14ac:dyDescent="0.3">
      <c r="A424" s="34" t="s">
        <v>432</v>
      </c>
      <c r="B424" s="35" t="s">
        <v>541</v>
      </c>
      <c r="C424" s="34" t="s">
        <v>68</v>
      </c>
      <c r="D424" s="34" t="s">
        <v>542</v>
      </c>
      <c r="E424" s="134" t="s">
        <v>448</v>
      </c>
      <c r="F424" s="134"/>
      <c r="G424" s="36" t="s">
        <v>56</v>
      </c>
      <c r="H424" s="37">
        <v>2</v>
      </c>
      <c r="I424" s="38">
        <v>0.2</v>
      </c>
      <c r="J424" s="38">
        <v>0.4</v>
      </c>
    </row>
    <row r="425" spans="1:10" x14ac:dyDescent="0.3">
      <c r="A425" s="39"/>
      <c r="B425" s="39"/>
      <c r="C425" s="39"/>
      <c r="D425" s="39"/>
      <c r="E425" s="39"/>
      <c r="F425" s="40"/>
      <c r="G425" s="39"/>
      <c r="H425" s="40"/>
      <c r="I425" s="39"/>
      <c r="J425" s="40"/>
    </row>
    <row r="426" spans="1:10" x14ac:dyDescent="0.3">
      <c r="A426" s="39"/>
      <c r="B426" s="39"/>
      <c r="C426" s="39"/>
      <c r="D426" s="39"/>
      <c r="E426" s="39"/>
      <c r="F426" s="40"/>
      <c r="G426" s="39"/>
      <c r="H426" s="135"/>
      <c r="I426" s="135"/>
      <c r="J426" s="40"/>
    </row>
    <row r="427" spans="1:10" ht="50" customHeight="1" thickBot="1" x14ac:dyDescent="0.35">
      <c r="A427" s="25"/>
      <c r="B427" s="25"/>
      <c r="C427" s="25"/>
      <c r="D427" s="25"/>
      <c r="E427" s="25"/>
      <c r="F427" s="25"/>
      <c r="G427" s="25"/>
      <c r="H427" s="41"/>
      <c r="I427" s="25"/>
      <c r="J427" s="27"/>
    </row>
    <row r="428" spans="1:10" ht="1" customHeight="1" thickTop="1" x14ac:dyDescent="0.3">
      <c r="A428" s="42"/>
      <c r="B428" s="42"/>
      <c r="C428" s="42"/>
      <c r="D428" s="42"/>
      <c r="E428" s="42"/>
      <c r="F428" s="42"/>
      <c r="G428" s="42"/>
      <c r="H428" s="42"/>
      <c r="I428" s="42"/>
      <c r="J428" s="42"/>
    </row>
    <row r="429" spans="1:10" ht="18" customHeight="1" x14ac:dyDescent="0.3">
      <c r="A429" s="12" t="s">
        <v>201</v>
      </c>
      <c r="B429" s="13" t="s">
        <v>46</v>
      </c>
      <c r="C429" s="12" t="s">
        <v>47</v>
      </c>
      <c r="D429" s="12" t="s">
        <v>10</v>
      </c>
      <c r="E429" s="132" t="s">
        <v>418</v>
      </c>
      <c r="F429" s="132"/>
      <c r="G429" s="14" t="s">
        <v>48</v>
      </c>
      <c r="H429" s="13" t="s">
        <v>49</v>
      </c>
      <c r="I429" s="13" t="s">
        <v>50</v>
      </c>
      <c r="J429" s="13" t="s">
        <v>11</v>
      </c>
    </row>
    <row r="430" spans="1:10" ht="39" customHeight="1" x14ac:dyDescent="0.3">
      <c r="A430" s="29" t="s">
        <v>419</v>
      </c>
      <c r="B430" s="30" t="s">
        <v>202</v>
      </c>
      <c r="C430" s="29" t="s">
        <v>68</v>
      </c>
      <c r="D430" s="29" t="s">
        <v>203</v>
      </c>
      <c r="E430" s="133" t="s">
        <v>584</v>
      </c>
      <c r="F430" s="133"/>
      <c r="G430" s="31" t="s">
        <v>56</v>
      </c>
      <c r="H430" s="32">
        <v>1</v>
      </c>
      <c r="I430" s="33">
        <v>33.57</v>
      </c>
      <c r="J430" s="33">
        <v>33.57</v>
      </c>
    </row>
    <row r="431" spans="1:10" ht="26" customHeight="1" x14ac:dyDescent="0.3">
      <c r="A431" s="34" t="s">
        <v>421</v>
      </c>
      <c r="B431" s="35" t="s">
        <v>501</v>
      </c>
      <c r="C431" s="34" t="s">
        <v>68</v>
      </c>
      <c r="D431" s="34" t="s">
        <v>502</v>
      </c>
      <c r="E431" s="134" t="s">
        <v>424</v>
      </c>
      <c r="F431" s="134"/>
      <c r="G431" s="36" t="s">
        <v>428</v>
      </c>
      <c r="H431" s="37">
        <v>0.3226</v>
      </c>
      <c r="I431" s="38">
        <v>22.81</v>
      </c>
      <c r="J431" s="38">
        <v>7.35</v>
      </c>
    </row>
    <row r="432" spans="1:10" ht="24" customHeight="1" x14ac:dyDescent="0.3">
      <c r="A432" s="34" t="s">
        <v>421</v>
      </c>
      <c r="B432" s="35" t="s">
        <v>511</v>
      </c>
      <c r="C432" s="34" t="s">
        <v>68</v>
      </c>
      <c r="D432" s="34" t="s">
        <v>512</v>
      </c>
      <c r="E432" s="134" t="s">
        <v>424</v>
      </c>
      <c r="F432" s="134"/>
      <c r="G432" s="36" t="s">
        <v>428</v>
      </c>
      <c r="H432" s="37">
        <v>0.3226</v>
      </c>
      <c r="I432" s="38">
        <v>27.74</v>
      </c>
      <c r="J432" s="38">
        <v>8.94</v>
      </c>
    </row>
    <row r="433" spans="1:10" ht="26" customHeight="1" x14ac:dyDescent="0.3">
      <c r="A433" s="34" t="s">
        <v>432</v>
      </c>
      <c r="B433" s="35" t="s">
        <v>603</v>
      </c>
      <c r="C433" s="34" t="s">
        <v>68</v>
      </c>
      <c r="D433" s="34" t="s">
        <v>604</v>
      </c>
      <c r="E433" s="134" t="s">
        <v>448</v>
      </c>
      <c r="F433" s="134"/>
      <c r="G433" s="36" t="s">
        <v>56</v>
      </c>
      <c r="H433" s="37">
        <v>1</v>
      </c>
      <c r="I433" s="38">
        <v>16.88</v>
      </c>
      <c r="J433" s="38">
        <v>16.88</v>
      </c>
    </row>
    <row r="434" spans="1:10" ht="39" customHeight="1" x14ac:dyDescent="0.3">
      <c r="A434" s="34" t="s">
        <v>432</v>
      </c>
      <c r="B434" s="35" t="s">
        <v>541</v>
      </c>
      <c r="C434" s="34" t="s">
        <v>68</v>
      </c>
      <c r="D434" s="34" t="s">
        <v>542</v>
      </c>
      <c r="E434" s="134" t="s">
        <v>448</v>
      </c>
      <c r="F434" s="134"/>
      <c r="G434" s="36" t="s">
        <v>56</v>
      </c>
      <c r="H434" s="37">
        <v>2</v>
      </c>
      <c r="I434" s="38">
        <v>0.2</v>
      </c>
      <c r="J434" s="38">
        <v>0.4</v>
      </c>
    </row>
    <row r="435" spans="1:10" x14ac:dyDescent="0.3">
      <c r="A435" s="39"/>
      <c r="B435" s="39"/>
      <c r="C435" s="39"/>
      <c r="D435" s="39"/>
      <c r="E435" s="39"/>
      <c r="F435" s="40"/>
      <c r="G435" s="39"/>
      <c r="H435" s="40"/>
      <c r="I435" s="39"/>
      <c r="J435" s="40"/>
    </row>
    <row r="436" spans="1:10" x14ac:dyDescent="0.3">
      <c r="A436" s="39"/>
      <c r="B436" s="39"/>
      <c r="C436" s="39"/>
      <c r="D436" s="39"/>
      <c r="E436" s="39"/>
      <c r="F436" s="40"/>
      <c r="G436" s="39"/>
      <c r="H436" s="135"/>
      <c r="I436" s="135"/>
      <c r="J436" s="40"/>
    </row>
    <row r="437" spans="1:10" ht="50" customHeight="1" thickBot="1" x14ac:dyDescent="0.35">
      <c r="A437" s="25"/>
      <c r="B437" s="25"/>
      <c r="C437" s="25"/>
      <c r="D437" s="25"/>
      <c r="E437" s="25"/>
      <c r="F437" s="25"/>
      <c r="G437" s="25"/>
      <c r="H437" s="41"/>
      <c r="I437" s="25"/>
      <c r="J437" s="27"/>
    </row>
    <row r="438" spans="1:10" ht="1" customHeight="1" thickTop="1" x14ac:dyDescent="0.3">
      <c r="A438" s="42"/>
      <c r="B438" s="42"/>
      <c r="C438" s="42"/>
      <c r="D438" s="42"/>
      <c r="E438" s="42"/>
      <c r="F438" s="42"/>
      <c r="G438" s="42"/>
      <c r="H438" s="42"/>
      <c r="I438" s="42"/>
      <c r="J438" s="42"/>
    </row>
    <row r="439" spans="1:10" ht="18" customHeight="1" x14ac:dyDescent="0.3">
      <c r="A439" s="12" t="s">
        <v>204</v>
      </c>
      <c r="B439" s="13" t="s">
        <v>46</v>
      </c>
      <c r="C439" s="12" t="s">
        <v>47</v>
      </c>
      <c r="D439" s="12" t="s">
        <v>10</v>
      </c>
      <c r="E439" s="132" t="s">
        <v>418</v>
      </c>
      <c r="F439" s="132"/>
      <c r="G439" s="14" t="s">
        <v>48</v>
      </c>
      <c r="H439" s="13" t="s">
        <v>49</v>
      </c>
      <c r="I439" s="13" t="s">
        <v>50</v>
      </c>
      <c r="J439" s="13" t="s">
        <v>11</v>
      </c>
    </row>
    <row r="440" spans="1:10" ht="39" customHeight="1" x14ac:dyDescent="0.3">
      <c r="A440" s="29" t="s">
        <v>419</v>
      </c>
      <c r="B440" s="30" t="s">
        <v>205</v>
      </c>
      <c r="C440" s="29" t="s">
        <v>68</v>
      </c>
      <c r="D440" s="29" t="s">
        <v>206</v>
      </c>
      <c r="E440" s="133" t="s">
        <v>584</v>
      </c>
      <c r="F440" s="133"/>
      <c r="G440" s="31" t="s">
        <v>56</v>
      </c>
      <c r="H440" s="32">
        <v>1</v>
      </c>
      <c r="I440" s="33">
        <v>37.880000000000003</v>
      </c>
      <c r="J440" s="33">
        <v>37.880000000000003</v>
      </c>
    </row>
    <row r="441" spans="1:10" ht="26" customHeight="1" x14ac:dyDescent="0.3">
      <c r="A441" s="34" t="s">
        <v>421</v>
      </c>
      <c r="B441" s="35" t="s">
        <v>501</v>
      </c>
      <c r="C441" s="34" t="s">
        <v>68</v>
      </c>
      <c r="D441" s="34" t="s">
        <v>502</v>
      </c>
      <c r="E441" s="134" t="s">
        <v>424</v>
      </c>
      <c r="F441" s="134"/>
      <c r="G441" s="36" t="s">
        <v>428</v>
      </c>
      <c r="H441" s="37">
        <v>0.39019999999999999</v>
      </c>
      <c r="I441" s="38">
        <v>22.81</v>
      </c>
      <c r="J441" s="38">
        <v>8.9</v>
      </c>
    </row>
    <row r="442" spans="1:10" ht="24" customHeight="1" x14ac:dyDescent="0.3">
      <c r="A442" s="34" t="s">
        <v>421</v>
      </c>
      <c r="B442" s="35" t="s">
        <v>511</v>
      </c>
      <c r="C442" s="34" t="s">
        <v>68</v>
      </c>
      <c r="D442" s="34" t="s">
        <v>512</v>
      </c>
      <c r="E442" s="134" t="s">
        <v>424</v>
      </c>
      <c r="F442" s="134"/>
      <c r="G442" s="36" t="s">
        <v>428</v>
      </c>
      <c r="H442" s="37">
        <v>0.39019999999999999</v>
      </c>
      <c r="I442" s="38">
        <v>27.74</v>
      </c>
      <c r="J442" s="38">
        <v>10.82</v>
      </c>
    </row>
    <row r="443" spans="1:10" ht="26" customHeight="1" x14ac:dyDescent="0.3">
      <c r="A443" s="34" t="s">
        <v>432</v>
      </c>
      <c r="B443" s="35" t="s">
        <v>605</v>
      </c>
      <c r="C443" s="34" t="s">
        <v>68</v>
      </c>
      <c r="D443" s="34" t="s">
        <v>606</v>
      </c>
      <c r="E443" s="134" t="s">
        <v>448</v>
      </c>
      <c r="F443" s="134"/>
      <c r="G443" s="36" t="s">
        <v>56</v>
      </c>
      <c r="H443" s="37">
        <v>1</v>
      </c>
      <c r="I443" s="38">
        <v>17.760000000000002</v>
      </c>
      <c r="J443" s="38">
        <v>17.760000000000002</v>
      </c>
    </row>
    <row r="444" spans="1:10" ht="39" customHeight="1" x14ac:dyDescent="0.3">
      <c r="A444" s="34" t="s">
        <v>432</v>
      </c>
      <c r="B444" s="35" t="s">
        <v>541</v>
      </c>
      <c r="C444" s="34" t="s">
        <v>68</v>
      </c>
      <c r="D444" s="34" t="s">
        <v>542</v>
      </c>
      <c r="E444" s="134" t="s">
        <v>448</v>
      </c>
      <c r="F444" s="134"/>
      <c r="G444" s="36" t="s">
        <v>56</v>
      </c>
      <c r="H444" s="37">
        <v>2</v>
      </c>
      <c r="I444" s="38">
        <v>0.2</v>
      </c>
      <c r="J444" s="38">
        <v>0.4</v>
      </c>
    </row>
    <row r="445" spans="1:10" x14ac:dyDescent="0.3">
      <c r="A445" s="39"/>
      <c r="B445" s="39"/>
      <c r="C445" s="39"/>
      <c r="D445" s="39"/>
      <c r="E445" s="39"/>
      <c r="F445" s="40"/>
      <c r="G445" s="39"/>
      <c r="H445" s="40"/>
      <c r="I445" s="39"/>
      <c r="J445" s="40"/>
    </row>
    <row r="446" spans="1:10" x14ac:dyDescent="0.3">
      <c r="A446" s="39"/>
      <c r="B446" s="39"/>
      <c r="C446" s="39"/>
      <c r="D446" s="39"/>
      <c r="E446" s="39"/>
      <c r="F446" s="40"/>
      <c r="G446" s="39"/>
      <c r="H446" s="135"/>
      <c r="I446" s="135"/>
      <c r="J446" s="40"/>
    </row>
    <row r="447" spans="1:10" ht="50" customHeight="1" thickBot="1" x14ac:dyDescent="0.35">
      <c r="A447" s="25"/>
      <c r="B447" s="25"/>
      <c r="C447" s="25"/>
      <c r="D447" s="25"/>
      <c r="E447" s="25"/>
      <c r="F447" s="25"/>
      <c r="G447" s="25"/>
      <c r="H447" s="41"/>
      <c r="I447" s="25"/>
      <c r="J447" s="27"/>
    </row>
    <row r="448" spans="1:10" ht="1" customHeight="1" thickTop="1" x14ac:dyDescent="0.3">
      <c r="A448" s="42"/>
      <c r="B448" s="42"/>
      <c r="C448" s="42"/>
      <c r="D448" s="42"/>
      <c r="E448" s="42"/>
      <c r="F448" s="42"/>
      <c r="G448" s="42"/>
      <c r="H448" s="42"/>
      <c r="I448" s="42"/>
      <c r="J448" s="42"/>
    </row>
    <row r="449" spans="1:10" ht="18" customHeight="1" x14ac:dyDescent="0.3">
      <c r="A449" s="12" t="s">
        <v>207</v>
      </c>
      <c r="B449" s="13" t="s">
        <v>46</v>
      </c>
      <c r="C449" s="12" t="s">
        <v>47</v>
      </c>
      <c r="D449" s="12" t="s">
        <v>10</v>
      </c>
      <c r="E449" s="132" t="s">
        <v>418</v>
      </c>
      <c r="F449" s="132"/>
      <c r="G449" s="14" t="s">
        <v>48</v>
      </c>
      <c r="H449" s="13" t="s">
        <v>49</v>
      </c>
      <c r="I449" s="13" t="s">
        <v>50</v>
      </c>
      <c r="J449" s="13" t="s">
        <v>11</v>
      </c>
    </row>
    <row r="450" spans="1:10" ht="39" customHeight="1" x14ac:dyDescent="0.3">
      <c r="A450" s="29" t="s">
        <v>419</v>
      </c>
      <c r="B450" s="30" t="s">
        <v>208</v>
      </c>
      <c r="C450" s="29" t="s">
        <v>68</v>
      </c>
      <c r="D450" s="29" t="s">
        <v>209</v>
      </c>
      <c r="E450" s="133" t="s">
        <v>584</v>
      </c>
      <c r="F450" s="133"/>
      <c r="G450" s="31" t="s">
        <v>56</v>
      </c>
      <c r="H450" s="32">
        <v>1</v>
      </c>
      <c r="I450" s="33">
        <v>31.65</v>
      </c>
      <c r="J450" s="33">
        <v>31.65</v>
      </c>
    </row>
    <row r="451" spans="1:10" ht="26" customHeight="1" x14ac:dyDescent="0.3">
      <c r="A451" s="34" t="s">
        <v>421</v>
      </c>
      <c r="B451" s="35" t="s">
        <v>501</v>
      </c>
      <c r="C451" s="34" t="s">
        <v>68</v>
      </c>
      <c r="D451" s="34" t="s">
        <v>502</v>
      </c>
      <c r="E451" s="134" t="s">
        <v>424</v>
      </c>
      <c r="F451" s="134"/>
      <c r="G451" s="36" t="s">
        <v>428</v>
      </c>
      <c r="H451" s="37">
        <v>0.255</v>
      </c>
      <c r="I451" s="38">
        <v>22.81</v>
      </c>
      <c r="J451" s="38">
        <v>5.81</v>
      </c>
    </row>
    <row r="452" spans="1:10" ht="24" customHeight="1" x14ac:dyDescent="0.3">
      <c r="A452" s="34" t="s">
        <v>421</v>
      </c>
      <c r="B452" s="35" t="s">
        <v>511</v>
      </c>
      <c r="C452" s="34" t="s">
        <v>68</v>
      </c>
      <c r="D452" s="34" t="s">
        <v>512</v>
      </c>
      <c r="E452" s="134" t="s">
        <v>424</v>
      </c>
      <c r="F452" s="134"/>
      <c r="G452" s="36" t="s">
        <v>428</v>
      </c>
      <c r="H452" s="37">
        <v>0.255</v>
      </c>
      <c r="I452" s="38">
        <v>27.74</v>
      </c>
      <c r="J452" s="38">
        <v>7.07</v>
      </c>
    </row>
    <row r="453" spans="1:10" ht="26" customHeight="1" x14ac:dyDescent="0.3">
      <c r="A453" s="34" t="s">
        <v>432</v>
      </c>
      <c r="B453" s="35" t="s">
        <v>607</v>
      </c>
      <c r="C453" s="34" t="s">
        <v>68</v>
      </c>
      <c r="D453" s="34" t="s">
        <v>608</v>
      </c>
      <c r="E453" s="134" t="s">
        <v>448</v>
      </c>
      <c r="F453" s="134"/>
      <c r="G453" s="36" t="s">
        <v>56</v>
      </c>
      <c r="H453" s="37">
        <v>1</v>
      </c>
      <c r="I453" s="38">
        <v>18.37</v>
      </c>
      <c r="J453" s="38">
        <v>18.37</v>
      </c>
    </row>
    <row r="454" spans="1:10" ht="39" customHeight="1" x14ac:dyDescent="0.3">
      <c r="A454" s="34" t="s">
        <v>432</v>
      </c>
      <c r="B454" s="35" t="s">
        <v>541</v>
      </c>
      <c r="C454" s="34" t="s">
        <v>68</v>
      </c>
      <c r="D454" s="34" t="s">
        <v>542</v>
      </c>
      <c r="E454" s="134" t="s">
        <v>448</v>
      </c>
      <c r="F454" s="134"/>
      <c r="G454" s="36" t="s">
        <v>56</v>
      </c>
      <c r="H454" s="37">
        <v>2</v>
      </c>
      <c r="I454" s="38">
        <v>0.2</v>
      </c>
      <c r="J454" s="38">
        <v>0.4</v>
      </c>
    </row>
    <row r="455" spans="1:10" x14ac:dyDescent="0.3">
      <c r="A455" s="39"/>
      <c r="B455" s="39"/>
      <c r="C455" s="39"/>
      <c r="D455" s="39"/>
      <c r="E455" s="39"/>
      <c r="F455" s="40"/>
      <c r="G455" s="39"/>
      <c r="H455" s="40"/>
      <c r="I455" s="39"/>
      <c r="J455" s="40"/>
    </row>
    <row r="456" spans="1:10" x14ac:dyDescent="0.3">
      <c r="A456" s="39"/>
      <c r="B456" s="39"/>
      <c r="C456" s="39"/>
      <c r="D456" s="39"/>
      <c r="E456" s="39"/>
      <c r="F456" s="40"/>
      <c r="G456" s="39"/>
      <c r="H456" s="135"/>
      <c r="I456" s="135"/>
      <c r="J456" s="40"/>
    </row>
    <row r="457" spans="1:10" ht="50" customHeight="1" thickBot="1" x14ac:dyDescent="0.35">
      <c r="A457" s="25"/>
      <c r="B457" s="25"/>
      <c r="C457" s="25"/>
      <c r="D457" s="25"/>
      <c r="E457" s="25"/>
      <c r="F457" s="25"/>
      <c r="G457" s="25"/>
      <c r="H457" s="41"/>
      <c r="I457" s="25"/>
      <c r="J457" s="27"/>
    </row>
    <row r="458" spans="1:10" ht="1" customHeight="1" thickTop="1" x14ac:dyDescent="0.3">
      <c r="A458" s="42"/>
      <c r="B458" s="42"/>
      <c r="C458" s="42"/>
      <c r="D458" s="42"/>
      <c r="E458" s="42"/>
      <c r="F458" s="42"/>
      <c r="G458" s="42"/>
      <c r="H458" s="42"/>
      <c r="I458" s="42"/>
      <c r="J458" s="42"/>
    </row>
    <row r="459" spans="1:10" ht="18" customHeight="1" x14ac:dyDescent="0.3">
      <c r="A459" s="12" t="s">
        <v>210</v>
      </c>
      <c r="B459" s="13" t="s">
        <v>46</v>
      </c>
      <c r="C459" s="12" t="s">
        <v>47</v>
      </c>
      <c r="D459" s="12" t="s">
        <v>10</v>
      </c>
      <c r="E459" s="132" t="s">
        <v>418</v>
      </c>
      <c r="F459" s="132"/>
      <c r="G459" s="14" t="s">
        <v>48</v>
      </c>
      <c r="H459" s="13" t="s">
        <v>49</v>
      </c>
      <c r="I459" s="13" t="s">
        <v>50</v>
      </c>
      <c r="J459" s="13" t="s">
        <v>11</v>
      </c>
    </row>
    <row r="460" spans="1:10" ht="26" customHeight="1" x14ac:dyDescent="0.3">
      <c r="A460" s="29" t="s">
        <v>419</v>
      </c>
      <c r="B460" s="30" t="s">
        <v>211</v>
      </c>
      <c r="C460" s="29" t="s">
        <v>59</v>
      </c>
      <c r="D460" s="29" t="s">
        <v>212</v>
      </c>
      <c r="E460" s="133" t="s">
        <v>555</v>
      </c>
      <c r="F460" s="133"/>
      <c r="G460" s="31" t="s">
        <v>120</v>
      </c>
      <c r="H460" s="32">
        <v>1</v>
      </c>
      <c r="I460" s="33">
        <v>169.72</v>
      </c>
      <c r="J460" s="33">
        <v>169.72</v>
      </c>
    </row>
    <row r="461" spans="1:10" ht="24" customHeight="1" x14ac:dyDescent="0.3">
      <c r="A461" s="34" t="s">
        <v>421</v>
      </c>
      <c r="B461" s="35" t="s">
        <v>504</v>
      </c>
      <c r="C461" s="34" t="s">
        <v>59</v>
      </c>
      <c r="D461" s="34" t="s">
        <v>505</v>
      </c>
      <c r="E461" s="134" t="s">
        <v>471</v>
      </c>
      <c r="F461" s="134"/>
      <c r="G461" s="36" t="s">
        <v>249</v>
      </c>
      <c r="H461" s="37">
        <v>0.75</v>
      </c>
      <c r="I461" s="38">
        <v>3.87</v>
      </c>
      <c r="J461" s="38">
        <v>2.9</v>
      </c>
    </row>
    <row r="462" spans="1:10" ht="24" customHeight="1" x14ac:dyDescent="0.3">
      <c r="A462" s="34" t="s">
        <v>421</v>
      </c>
      <c r="B462" s="35" t="s">
        <v>522</v>
      </c>
      <c r="C462" s="34" t="s">
        <v>59</v>
      </c>
      <c r="D462" s="34" t="s">
        <v>523</v>
      </c>
      <c r="E462" s="134" t="s">
        <v>471</v>
      </c>
      <c r="F462" s="134"/>
      <c r="G462" s="36" t="s">
        <v>249</v>
      </c>
      <c r="H462" s="37">
        <v>0.75</v>
      </c>
      <c r="I462" s="38">
        <v>3.74</v>
      </c>
      <c r="J462" s="38">
        <v>2.8</v>
      </c>
    </row>
    <row r="463" spans="1:10" ht="24" customHeight="1" x14ac:dyDescent="0.3">
      <c r="A463" s="34" t="s">
        <v>432</v>
      </c>
      <c r="B463" s="35" t="s">
        <v>526</v>
      </c>
      <c r="C463" s="34" t="s">
        <v>59</v>
      </c>
      <c r="D463" s="34" t="s">
        <v>527</v>
      </c>
      <c r="E463" s="134" t="s">
        <v>476</v>
      </c>
      <c r="F463" s="134"/>
      <c r="G463" s="36" t="s">
        <v>249</v>
      </c>
      <c r="H463" s="37">
        <v>0.75</v>
      </c>
      <c r="I463" s="38">
        <v>20.440000000000001</v>
      </c>
      <c r="J463" s="38">
        <v>15.33</v>
      </c>
    </row>
    <row r="464" spans="1:10" ht="24" customHeight="1" x14ac:dyDescent="0.3">
      <c r="A464" s="34" t="s">
        <v>432</v>
      </c>
      <c r="B464" s="35" t="s">
        <v>506</v>
      </c>
      <c r="C464" s="34" t="s">
        <v>59</v>
      </c>
      <c r="D464" s="34" t="s">
        <v>507</v>
      </c>
      <c r="E464" s="134" t="s">
        <v>476</v>
      </c>
      <c r="F464" s="134"/>
      <c r="G464" s="36" t="s">
        <v>249</v>
      </c>
      <c r="H464" s="37">
        <v>0.75</v>
      </c>
      <c r="I464" s="38">
        <v>14.58</v>
      </c>
      <c r="J464" s="38">
        <v>10.93</v>
      </c>
    </row>
    <row r="465" spans="1:10" ht="26" customHeight="1" x14ac:dyDescent="0.3">
      <c r="A465" s="34" t="s">
        <v>432</v>
      </c>
      <c r="B465" s="35" t="s">
        <v>609</v>
      </c>
      <c r="C465" s="34" t="s">
        <v>59</v>
      </c>
      <c r="D465" s="34" t="s">
        <v>212</v>
      </c>
      <c r="E465" s="134" t="s">
        <v>448</v>
      </c>
      <c r="F465" s="134"/>
      <c r="G465" s="36" t="s">
        <v>120</v>
      </c>
      <c r="H465" s="37">
        <v>1.05</v>
      </c>
      <c r="I465" s="38">
        <v>131.19999999999999</v>
      </c>
      <c r="J465" s="38">
        <v>137.76</v>
      </c>
    </row>
    <row r="466" spans="1:10" x14ac:dyDescent="0.3">
      <c r="A466" s="39"/>
      <c r="B466" s="39"/>
      <c r="C466" s="39"/>
      <c r="D466" s="39"/>
      <c r="E466" s="39"/>
      <c r="F466" s="40"/>
      <c r="G466" s="39"/>
      <c r="H466" s="40"/>
      <c r="I466" s="39"/>
      <c r="J466" s="40"/>
    </row>
    <row r="467" spans="1:10" x14ac:dyDescent="0.3">
      <c r="A467" s="39"/>
      <c r="B467" s="39"/>
      <c r="C467" s="39"/>
      <c r="D467" s="39"/>
      <c r="E467" s="39"/>
      <c r="F467" s="40"/>
      <c r="G467" s="39"/>
      <c r="H467" s="135"/>
      <c r="I467" s="135"/>
      <c r="J467" s="40"/>
    </row>
    <row r="468" spans="1:10" ht="50" customHeight="1" thickBot="1" x14ac:dyDescent="0.35">
      <c r="A468" s="25"/>
      <c r="B468" s="25"/>
      <c r="C468" s="25"/>
      <c r="D468" s="25"/>
      <c r="E468" s="25"/>
      <c r="F468" s="25"/>
      <c r="G468" s="25"/>
      <c r="H468" s="41"/>
      <c r="I468" s="25"/>
      <c r="J468" s="27"/>
    </row>
    <row r="469" spans="1:10" ht="1" customHeight="1" thickTop="1" x14ac:dyDescent="0.3">
      <c r="A469" s="42"/>
      <c r="B469" s="42"/>
      <c r="C469" s="42"/>
      <c r="D469" s="42"/>
      <c r="E469" s="42"/>
      <c r="F469" s="42"/>
      <c r="G469" s="42"/>
      <c r="H469" s="42"/>
      <c r="I469" s="42"/>
      <c r="J469" s="42"/>
    </row>
    <row r="470" spans="1:10" ht="18" customHeight="1" x14ac:dyDescent="0.3">
      <c r="A470" s="12" t="s">
        <v>213</v>
      </c>
      <c r="B470" s="13" t="s">
        <v>46</v>
      </c>
      <c r="C470" s="12" t="s">
        <v>47</v>
      </c>
      <c r="D470" s="12" t="s">
        <v>10</v>
      </c>
      <c r="E470" s="132" t="s">
        <v>418</v>
      </c>
      <c r="F470" s="132"/>
      <c r="G470" s="14" t="s">
        <v>48</v>
      </c>
      <c r="H470" s="13" t="s">
        <v>49</v>
      </c>
      <c r="I470" s="13" t="s">
        <v>50</v>
      </c>
      <c r="J470" s="13" t="s">
        <v>11</v>
      </c>
    </row>
    <row r="471" spans="1:10" ht="39" customHeight="1" x14ac:dyDescent="0.3">
      <c r="A471" s="29" t="s">
        <v>419</v>
      </c>
      <c r="B471" s="30" t="s">
        <v>214</v>
      </c>
      <c r="C471" s="29" t="s">
        <v>68</v>
      </c>
      <c r="D471" s="29" t="s">
        <v>215</v>
      </c>
      <c r="E471" s="133" t="s">
        <v>584</v>
      </c>
      <c r="F471" s="133"/>
      <c r="G471" s="31" t="s">
        <v>56</v>
      </c>
      <c r="H471" s="32">
        <v>1</v>
      </c>
      <c r="I471" s="33">
        <v>15.99</v>
      </c>
      <c r="J471" s="33">
        <v>15.99</v>
      </c>
    </row>
    <row r="472" spans="1:10" ht="26" customHeight="1" x14ac:dyDescent="0.3">
      <c r="A472" s="34" t="s">
        <v>421</v>
      </c>
      <c r="B472" s="35" t="s">
        <v>501</v>
      </c>
      <c r="C472" s="34" t="s">
        <v>68</v>
      </c>
      <c r="D472" s="34" t="s">
        <v>502</v>
      </c>
      <c r="E472" s="134" t="s">
        <v>424</v>
      </c>
      <c r="F472" s="134"/>
      <c r="G472" s="36" t="s">
        <v>428</v>
      </c>
      <c r="H472" s="37">
        <v>0.20499999999999999</v>
      </c>
      <c r="I472" s="38">
        <v>22.81</v>
      </c>
      <c r="J472" s="38">
        <v>4.67</v>
      </c>
    </row>
    <row r="473" spans="1:10" ht="24" customHeight="1" x14ac:dyDescent="0.3">
      <c r="A473" s="34" t="s">
        <v>421</v>
      </c>
      <c r="B473" s="35" t="s">
        <v>511</v>
      </c>
      <c r="C473" s="34" t="s">
        <v>68</v>
      </c>
      <c r="D473" s="34" t="s">
        <v>512</v>
      </c>
      <c r="E473" s="134" t="s">
        <v>424</v>
      </c>
      <c r="F473" s="134"/>
      <c r="G473" s="36" t="s">
        <v>428</v>
      </c>
      <c r="H473" s="37">
        <v>0.20499999999999999</v>
      </c>
      <c r="I473" s="38">
        <v>27.74</v>
      </c>
      <c r="J473" s="38">
        <v>5.68</v>
      </c>
    </row>
    <row r="474" spans="1:10" ht="26" customHeight="1" x14ac:dyDescent="0.3">
      <c r="A474" s="34" t="s">
        <v>432</v>
      </c>
      <c r="B474" s="35" t="s">
        <v>610</v>
      </c>
      <c r="C474" s="34" t="s">
        <v>68</v>
      </c>
      <c r="D474" s="34" t="s">
        <v>611</v>
      </c>
      <c r="E474" s="134" t="s">
        <v>448</v>
      </c>
      <c r="F474" s="134"/>
      <c r="G474" s="36" t="s">
        <v>56</v>
      </c>
      <c r="H474" s="37">
        <v>1</v>
      </c>
      <c r="I474" s="38">
        <v>5.64</v>
      </c>
      <c r="J474" s="38">
        <v>5.64</v>
      </c>
    </row>
    <row r="475" spans="1:10" x14ac:dyDescent="0.3">
      <c r="A475" s="39"/>
      <c r="B475" s="39"/>
      <c r="C475" s="39"/>
      <c r="D475" s="39"/>
      <c r="E475" s="39"/>
      <c r="F475" s="40"/>
      <c r="G475" s="39"/>
      <c r="H475" s="40"/>
      <c r="I475" s="39"/>
      <c r="J475" s="40"/>
    </row>
    <row r="476" spans="1:10" x14ac:dyDescent="0.3">
      <c r="A476" s="39"/>
      <c r="B476" s="39"/>
      <c r="C476" s="39"/>
      <c r="D476" s="39"/>
      <c r="E476" s="39"/>
      <c r="F476" s="40"/>
      <c r="G476" s="39"/>
      <c r="H476" s="135"/>
      <c r="I476" s="135"/>
      <c r="J476" s="40"/>
    </row>
    <row r="477" spans="1:10" ht="50" customHeight="1" thickBot="1" x14ac:dyDescent="0.35">
      <c r="A477" s="25"/>
      <c r="B477" s="25"/>
      <c r="C477" s="25"/>
      <c r="D477" s="25"/>
      <c r="E477" s="25"/>
      <c r="F477" s="25"/>
      <c r="G477" s="25"/>
      <c r="H477" s="41"/>
      <c r="I477" s="25"/>
      <c r="J477" s="27"/>
    </row>
    <row r="478" spans="1:10" ht="1" customHeight="1" thickTop="1" x14ac:dyDescent="0.3">
      <c r="A478" s="42"/>
      <c r="B478" s="42"/>
      <c r="C478" s="42"/>
      <c r="D478" s="42"/>
      <c r="E478" s="42"/>
      <c r="F478" s="42"/>
      <c r="G478" s="42"/>
      <c r="H478" s="42"/>
      <c r="I478" s="42"/>
      <c r="J478" s="42"/>
    </row>
    <row r="479" spans="1:10" ht="18" customHeight="1" x14ac:dyDescent="0.3">
      <c r="A479" s="12" t="s">
        <v>216</v>
      </c>
      <c r="B479" s="13" t="s">
        <v>46</v>
      </c>
      <c r="C479" s="12" t="s">
        <v>47</v>
      </c>
      <c r="D479" s="12" t="s">
        <v>10</v>
      </c>
      <c r="E479" s="132" t="s">
        <v>418</v>
      </c>
      <c r="F479" s="132"/>
      <c r="G479" s="14" t="s">
        <v>48</v>
      </c>
      <c r="H479" s="13" t="s">
        <v>49</v>
      </c>
      <c r="I479" s="13" t="s">
        <v>50</v>
      </c>
      <c r="J479" s="13" t="s">
        <v>11</v>
      </c>
    </row>
    <row r="480" spans="1:10" ht="39" customHeight="1" x14ac:dyDescent="0.3">
      <c r="A480" s="29" t="s">
        <v>419</v>
      </c>
      <c r="B480" s="30" t="s">
        <v>217</v>
      </c>
      <c r="C480" s="29" t="s">
        <v>68</v>
      </c>
      <c r="D480" s="29" t="s">
        <v>218</v>
      </c>
      <c r="E480" s="133" t="s">
        <v>584</v>
      </c>
      <c r="F480" s="133"/>
      <c r="G480" s="31" t="s">
        <v>56</v>
      </c>
      <c r="H480" s="32">
        <v>1</v>
      </c>
      <c r="I480" s="33">
        <v>61.76</v>
      </c>
      <c r="J480" s="33">
        <v>61.76</v>
      </c>
    </row>
    <row r="481" spans="1:10" ht="26" customHeight="1" x14ac:dyDescent="0.3">
      <c r="A481" s="34" t="s">
        <v>421</v>
      </c>
      <c r="B481" s="35" t="s">
        <v>501</v>
      </c>
      <c r="C481" s="34" t="s">
        <v>68</v>
      </c>
      <c r="D481" s="34" t="s">
        <v>502</v>
      </c>
      <c r="E481" s="134" t="s">
        <v>424</v>
      </c>
      <c r="F481" s="134"/>
      <c r="G481" s="36" t="s">
        <v>428</v>
      </c>
      <c r="H481" s="37">
        <v>0.59730000000000005</v>
      </c>
      <c r="I481" s="38">
        <v>22.81</v>
      </c>
      <c r="J481" s="38">
        <v>13.62</v>
      </c>
    </row>
    <row r="482" spans="1:10" ht="24" customHeight="1" x14ac:dyDescent="0.3">
      <c r="A482" s="34" t="s">
        <v>421</v>
      </c>
      <c r="B482" s="35" t="s">
        <v>511</v>
      </c>
      <c r="C482" s="34" t="s">
        <v>68</v>
      </c>
      <c r="D482" s="34" t="s">
        <v>512</v>
      </c>
      <c r="E482" s="134" t="s">
        <v>424</v>
      </c>
      <c r="F482" s="134"/>
      <c r="G482" s="36" t="s">
        <v>428</v>
      </c>
      <c r="H482" s="37">
        <v>0.59730000000000005</v>
      </c>
      <c r="I482" s="38">
        <v>27.74</v>
      </c>
      <c r="J482" s="38">
        <v>16.559999999999999</v>
      </c>
    </row>
    <row r="483" spans="1:10" ht="26" customHeight="1" x14ac:dyDescent="0.3">
      <c r="A483" s="34" t="s">
        <v>432</v>
      </c>
      <c r="B483" s="35" t="s">
        <v>612</v>
      </c>
      <c r="C483" s="34" t="s">
        <v>68</v>
      </c>
      <c r="D483" s="34" t="s">
        <v>613</v>
      </c>
      <c r="E483" s="134" t="s">
        <v>448</v>
      </c>
      <c r="F483" s="134"/>
      <c r="G483" s="36" t="s">
        <v>56</v>
      </c>
      <c r="H483" s="37">
        <v>1</v>
      </c>
      <c r="I483" s="38">
        <v>31.18</v>
      </c>
      <c r="J483" s="38">
        <v>31.18</v>
      </c>
    </row>
    <row r="484" spans="1:10" ht="39" customHeight="1" x14ac:dyDescent="0.3">
      <c r="A484" s="34" t="s">
        <v>432</v>
      </c>
      <c r="B484" s="35" t="s">
        <v>541</v>
      </c>
      <c r="C484" s="34" t="s">
        <v>68</v>
      </c>
      <c r="D484" s="34" t="s">
        <v>542</v>
      </c>
      <c r="E484" s="134" t="s">
        <v>448</v>
      </c>
      <c r="F484" s="134"/>
      <c r="G484" s="36" t="s">
        <v>56</v>
      </c>
      <c r="H484" s="37">
        <v>2</v>
      </c>
      <c r="I484" s="38">
        <v>0.2</v>
      </c>
      <c r="J484" s="38">
        <v>0.4</v>
      </c>
    </row>
    <row r="485" spans="1:10" x14ac:dyDescent="0.3">
      <c r="A485" s="39"/>
      <c r="B485" s="39"/>
      <c r="C485" s="39"/>
      <c r="D485" s="39"/>
      <c r="E485" s="39"/>
      <c r="F485" s="40"/>
      <c r="G485" s="39"/>
      <c r="H485" s="40"/>
      <c r="I485" s="39"/>
      <c r="J485" s="40"/>
    </row>
    <row r="486" spans="1:10" x14ac:dyDescent="0.3">
      <c r="A486" s="39"/>
      <c r="B486" s="39"/>
      <c r="C486" s="39"/>
      <c r="D486" s="39"/>
      <c r="E486" s="39"/>
      <c r="F486" s="40"/>
      <c r="G486" s="39"/>
      <c r="H486" s="135"/>
      <c r="I486" s="135"/>
      <c r="J486" s="40"/>
    </row>
    <row r="487" spans="1:10" ht="50" customHeight="1" thickBot="1" x14ac:dyDescent="0.35">
      <c r="A487" s="25"/>
      <c r="B487" s="25"/>
      <c r="C487" s="25"/>
      <c r="D487" s="25"/>
      <c r="E487" s="25"/>
      <c r="F487" s="25"/>
      <c r="G487" s="25"/>
      <c r="H487" s="41"/>
      <c r="I487" s="25"/>
      <c r="J487" s="27"/>
    </row>
    <row r="488" spans="1:10" ht="1" customHeight="1" thickTop="1" x14ac:dyDescent="0.3">
      <c r="A488" s="42"/>
      <c r="B488" s="42"/>
      <c r="C488" s="42"/>
      <c r="D488" s="42"/>
      <c r="E488" s="42"/>
      <c r="F488" s="42"/>
      <c r="G488" s="42"/>
      <c r="H488" s="42"/>
      <c r="I488" s="42"/>
      <c r="J488" s="42"/>
    </row>
    <row r="489" spans="1:10" ht="18" customHeight="1" x14ac:dyDescent="0.3">
      <c r="A489" s="12" t="s">
        <v>216</v>
      </c>
      <c r="B489" s="13" t="s">
        <v>46</v>
      </c>
      <c r="C489" s="12" t="s">
        <v>47</v>
      </c>
      <c r="D489" s="12" t="s">
        <v>10</v>
      </c>
      <c r="E489" s="132" t="s">
        <v>418</v>
      </c>
      <c r="F489" s="132"/>
      <c r="G489" s="14" t="s">
        <v>48</v>
      </c>
      <c r="H489" s="13" t="s">
        <v>49</v>
      </c>
      <c r="I489" s="13" t="s">
        <v>50</v>
      </c>
      <c r="J489" s="13" t="s">
        <v>11</v>
      </c>
    </row>
    <row r="490" spans="1:10" ht="39" customHeight="1" x14ac:dyDescent="0.3">
      <c r="A490" s="29" t="s">
        <v>419</v>
      </c>
      <c r="B490" s="30" t="s">
        <v>219</v>
      </c>
      <c r="C490" s="29" t="s">
        <v>68</v>
      </c>
      <c r="D490" s="29" t="s">
        <v>220</v>
      </c>
      <c r="E490" s="133" t="s">
        <v>584</v>
      </c>
      <c r="F490" s="133"/>
      <c r="G490" s="31" t="s">
        <v>56</v>
      </c>
      <c r="H490" s="32">
        <v>1</v>
      </c>
      <c r="I490" s="33">
        <v>55.31</v>
      </c>
      <c r="J490" s="33">
        <v>55.31</v>
      </c>
    </row>
    <row r="491" spans="1:10" ht="26" customHeight="1" x14ac:dyDescent="0.3">
      <c r="A491" s="34" t="s">
        <v>421</v>
      </c>
      <c r="B491" s="35" t="s">
        <v>501</v>
      </c>
      <c r="C491" s="34" t="s">
        <v>68</v>
      </c>
      <c r="D491" s="34" t="s">
        <v>502</v>
      </c>
      <c r="E491" s="134" t="s">
        <v>424</v>
      </c>
      <c r="F491" s="134"/>
      <c r="G491" s="36" t="s">
        <v>428</v>
      </c>
      <c r="H491" s="37">
        <v>0.39229999999999998</v>
      </c>
      <c r="I491" s="38">
        <v>22.81</v>
      </c>
      <c r="J491" s="38">
        <v>8.94</v>
      </c>
    </row>
    <row r="492" spans="1:10" ht="24" customHeight="1" x14ac:dyDescent="0.3">
      <c r="A492" s="34" t="s">
        <v>421</v>
      </c>
      <c r="B492" s="35" t="s">
        <v>511</v>
      </c>
      <c r="C492" s="34" t="s">
        <v>68</v>
      </c>
      <c r="D492" s="34" t="s">
        <v>512</v>
      </c>
      <c r="E492" s="134" t="s">
        <v>424</v>
      </c>
      <c r="F492" s="134"/>
      <c r="G492" s="36" t="s">
        <v>428</v>
      </c>
      <c r="H492" s="37">
        <v>0.39229999999999998</v>
      </c>
      <c r="I492" s="38">
        <v>27.74</v>
      </c>
      <c r="J492" s="38">
        <v>10.88</v>
      </c>
    </row>
    <row r="493" spans="1:10" ht="39" customHeight="1" x14ac:dyDescent="0.3">
      <c r="A493" s="34" t="s">
        <v>432</v>
      </c>
      <c r="B493" s="35" t="s">
        <v>541</v>
      </c>
      <c r="C493" s="34" t="s">
        <v>68</v>
      </c>
      <c r="D493" s="34" t="s">
        <v>542</v>
      </c>
      <c r="E493" s="134" t="s">
        <v>448</v>
      </c>
      <c r="F493" s="134"/>
      <c r="G493" s="36" t="s">
        <v>56</v>
      </c>
      <c r="H493" s="37">
        <v>2</v>
      </c>
      <c r="I493" s="38">
        <v>0.2</v>
      </c>
      <c r="J493" s="38">
        <v>0.4</v>
      </c>
    </row>
    <row r="494" spans="1:10" ht="26" customHeight="1" x14ac:dyDescent="0.3">
      <c r="A494" s="34" t="s">
        <v>432</v>
      </c>
      <c r="B494" s="35" t="s">
        <v>614</v>
      </c>
      <c r="C494" s="34" t="s">
        <v>68</v>
      </c>
      <c r="D494" s="34" t="s">
        <v>615</v>
      </c>
      <c r="E494" s="134" t="s">
        <v>448</v>
      </c>
      <c r="F494" s="134"/>
      <c r="G494" s="36" t="s">
        <v>56</v>
      </c>
      <c r="H494" s="37">
        <v>1</v>
      </c>
      <c r="I494" s="38">
        <v>35.090000000000003</v>
      </c>
      <c r="J494" s="38">
        <v>35.090000000000003</v>
      </c>
    </row>
    <row r="495" spans="1:10" x14ac:dyDescent="0.3">
      <c r="A495" s="39"/>
      <c r="B495" s="39"/>
      <c r="C495" s="39"/>
      <c r="D495" s="39"/>
      <c r="E495" s="39"/>
      <c r="F495" s="40"/>
      <c r="G495" s="39"/>
      <c r="H495" s="40"/>
      <c r="I495" s="39"/>
      <c r="J495" s="40"/>
    </row>
    <row r="496" spans="1:10" x14ac:dyDescent="0.3">
      <c r="A496" s="39"/>
      <c r="B496" s="39"/>
      <c r="C496" s="39"/>
      <c r="D496" s="39"/>
      <c r="E496" s="39"/>
      <c r="F496" s="40"/>
      <c r="G496" s="39"/>
      <c r="H496" s="135"/>
      <c r="I496" s="135"/>
      <c r="J496" s="40"/>
    </row>
    <row r="497" spans="1:10" ht="50" customHeight="1" thickBot="1" x14ac:dyDescent="0.35">
      <c r="A497" s="25"/>
      <c r="B497" s="25"/>
      <c r="C497" s="25"/>
      <c r="D497" s="25"/>
      <c r="E497" s="25"/>
      <c r="F497" s="25"/>
      <c r="G497" s="25"/>
      <c r="H497" s="41"/>
      <c r="I497" s="25"/>
      <c r="J497" s="27"/>
    </row>
    <row r="498" spans="1:10" ht="1" customHeight="1" thickTop="1" x14ac:dyDescent="0.3">
      <c r="A498" s="42"/>
      <c r="B498" s="42"/>
      <c r="C498" s="42"/>
      <c r="D498" s="42"/>
      <c r="E498" s="42"/>
      <c r="F498" s="42"/>
      <c r="G498" s="42"/>
      <c r="H498" s="42"/>
      <c r="I498" s="42"/>
      <c r="J498" s="42"/>
    </row>
    <row r="499" spans="1:10" ht="18" customHeight="1" x14ac:dyDescent="0.3">
      <c r="A499" s="12" t="s">
        <v>221</v>
      </c>
      <c r="B499" s="13" t="s">
        <v>46</v>
      </c>
      <c r="C499" s="12" t="s">
        <v>47</v>
      </c>
      <c r="D499" s="12" t="s">
        <v>10</v>
      </c>
      <c r="E499" s="132" t="s">
        <v>418</v>
      </c>
      <c r="F499" s="132"/>
      <c r="G499" s="14" t="s">
        <v>48</v>
      </c>
      <c r="H499" s="13" t="s">
        <v>49</v>
      </c>
      <c r="I499" s="13" t="s">
        <v>50</v>
      </c>
      <c r="J499" s="13" t="s">
        <v>11</v>
      </c>
    </row>
    <row r="500" spans="1:10" ht="39" customHeight="1" x14ac:dyDescent="0.3">
      <c r="A500" s="29" t="s">
        <v>419</v>
      </c>
      <c r="B500" s="30" t="s">
        <v>222</v>
      </c>
      <c r="C500" s="29" t="s">
        <v>68</v>
      </c>
      <c r="D500" s="29" t="s">
        <v>223</v>
      </c>
      <c r="E500" s="133" t="s">
        <v>584</v>
      </c>
      <c r="F500" s="133"/>
      <c r="G500" s="31" t="s">
        <v>56</v>
      </c>
      <c r="H500" s="32">
        <v>1</v>
      </c>
      <c r="I500" s="33">
        <v>52.9</v>
      </c>
      <c r="J500" s="33">
        <v>52.9</v>
      </c>
    </row>
    <row r="501" spans="1:10" ht="26" customHeight="1" x14ac:dyDescent="0.3">
      <c r="A501" s="34" t="s">
        <v>421</v>
      </c>
      <c r="B501" s="35" t="s">
        <v>501</v>
      </c>
      <c r="C501" s="34" t="s">
        <v>68</v>
      </c>
      <c r="D501" s="34" t="s">
        <v>502</v>
      </c>
      <c r="E501" s="134" t="s">
        <v>424</v>
      </c>
      <c r="F501" s="134"/>
      <c r="G501" s="36" t="s">
        <v>428</v>
      </c>
      <c r="H501" s="37">
        <v>0.49480000000000002</v>
      </c>
      <c r="I501" s="38">
        <v>22.81</v>
      </c>
      <c r="J501" s="38">
        <v>11.28</v>
      </c>
    </row>
    <row r="502" spans="1:10" ht="24" customHeight="1" x14ac:dyDescent="0.3">
      <c r="A502" s="34" t="s">
        <v>421</v>
      </c>
      <c r="B502" s="35" t="s">
        <v>511</v>
      </c>
      <c r="C502" s="34" t="s">
        <v>68</v>
      </c>
      <c r="D502" s="34" t="s">
        <v>512</v>
      </c>
      <c r="E502" s="134" t="s">
        <v>424</v>
      </c>
      <c r="F502" s="134"/>
      <c r="G502" s="36" t="s">
        <v>428</v>
      </c>
      <c r="H502" s="37">
        <v>0.49480000000000002</v>
      </c>
      <c r="I502" s="38">
        <v>27.74</v>
      </c>
      <c r="J502" s="38">
        <v>13.72</v>
      </c>
    </row>
    <row r="503" spans="1:10" ht="26" customHeight="1" x14ac:dyDescent="0.3">
      <c r="A503" s="34" t="s">
        <v>432</v>
      </c>
      <c r="B503" s="35" t="s">
        <v>616</v>
      </c>
      <c r="C503" s="34" t="s">
        <v>68</v>
      </c>
      <c r="D503" s="34" t="s">
        <v>617</v>
      </c>
      <c r="E503" s="134" t="s">
        <v>448</v>
      </c>
      <c r="F503" s="134"/>
      <c r="G503" s="36" t="s">
        <v>56</v>
      </c>
      <c r="H503" s="37">
        <v>1</v>
      </c>
      <c r="I503" s="38">
        <v>27.5</v>
      </c>
      <c r="J503" s="38">
        <v>27.5</v>
      </c>
    </row>
    <row r="504" spans="1:10" ht="39" customHeight="1" x14ac:dyDescent="0.3">
      <c r="A504" s="34" t="s">
        <v>432</v>
      </c>
      <c r="B504" s="35" t="s">
        <v>541</v>
      </c>
      <c r="C504" s="34" t="s">
        <v>68</v>
      </c>
      <c r="D504" s="34" t="s">
        <v>542</v>
      </c>
      <c r="E504" s="134" t="s">
        <v>448</v>
      </c>
      <c r="F504" s="134"/>
      <c r="G504" s="36" t="s">
        <v>56</v>
      </c>
      <c r="H504" s="37">
        <v>2</v>
      </c>
      <c r="I504" s="38">
        <v>0.2</v>
      </c>
      <c r="J504" s="38">
        <v>0.4</v>
      </c>
    </row>
    <row r="505" spans="1:10" x14ac:dyDescent="0.3">
      <c r="A505" s="39"/>
      <c r="B505" s="39"/>
      <c r="C505" s="39"/>
      <c r="D505" s="39"/>
      <c r="E505" s="39"/>
      <c r="F505" s="40"/>
      <c r="G505" s="39"/>
      <c r="H505" s="40"/>
      <c r="I505" s="39"/>
      <c r="J505" s="40"/>
    </row>
    <row r="506" spans="1:10" x14ac:dyDescent="0.3">
      <c r="A506" s="39"/>
      <c r="B506" s="39"/>
      <c r="C506" s="39"/>
      <c r="D506" s="39"/>
      <c r="E506" s="39"/>
      <c r="F506" s="40"/>
      <c r="G506" s="39"/>
      <c r="H506" s="135"/>
      <c r="I506" s="135"/>
      <c r="J506" s="40"/>
    </row>
    <row r="507" spans="1:10" ht="50" customHeight="1" thickBot="1" x14ac:dyDescent="0.35">
      <c r="A507" s="25"/>
      <c r="B507" s="25"/>
      <c r="C507" s="25"/>
      <c r="D507" s="25"/>
      <c r="E507" s="25"/>
      <c r="F507" s="25"/>
      <c r="G507" s="25"/>
      <c r="H507" s="41"/>
      <c r="I507" s="25"/>
      <c r="J507" s="27"/>
    </row>
    <row r="508" spans="1:10" ht="1" customHeight="1" thickTop="1" x14ac:dyDescent="0.3">
      <c r="A508" s="42"/>
      <c r="B508" s="42"/>
      <c r="C508" s="42"/>
      <c r="D508" s="42"/>
      <c r="E508" s="42"/>
      <c r="F508" s="42"/>
      <c r="G508" s="42"/>
      <c r="H508" s="42"/>
      <c r="I508" s="42"/>
      <c r="J508" s="42"/>
    </row>
    <row r="509" spans="1:10" ht="18" customHeight="1" x14ac:dyDescent="0.3">
      <c r="A509" s="12" t="s">
        <v>224</v>
      </c>
      <c r="B509" s="13" t="s">
        <v>46</v>
      </c>
      <c r="C509" s="12" t="s">
        <v>47</v>
      </c>
      <c r="D509" s="12" t="s">
        <v>10</v>
      </c>
      <c r="E509" s="132" t="s">
        <v>418</v>
      </c>
      <c r="F509" s="132"/>
      <c r="G509" s="14" t="s">
        <v>48</v>
      </c>
      <c r="H509" s="13" t="s">
        <v>49</v>
      </c>
      <c r="I509" s="13" t="s">
        <v>50</v>
      </c>
      <c r="J509" s="13" t="s">
        <v>11</v>
      </c>
    </row>
    <row r="510" spans="1:10" ht="39" customHeight="1" x14ac:dyDescent="0.3">
      <c r="A510" s="29" t="s">
        <v>419</v>
      </c>
      <c r="B510" s="30" t="s">
        <v>225</v>
      </c>
      <c r="C510" s="29" t="s">
        <v>68</v>
      </c>
      <c r="D510" s="29" t="s">
        <v>226</v>
      </c>
      <c r="E510" s="133" t="s">
        <v>584</v>
      </c>
      <c r="F510" s="133"/>
      <c r="G510" s="31" t="s">
        <v>56</v>
      </c>
      <c r="H510" s="32">
        <v>1</v>
      </c>
      <c r="I510" s="33">
        <v>37.56</v>
      </c>
      <c r="J510" s="33">
        <v>37.56</v>
      </c>
    </row>
    <row r="511" spans="1:10" ht="26" customHeight="1" x14ac:dyDescent="0.3">
      <c r="A511" s="34" t="s">
        <v>421</v>
      </c>
      <c r="B511" s="35" t="s">
        <v>501</v>
      </c>
      <c r="C511" s="34" t="s">
        <v>68</v>
      </c>
      <c r="D511" s="34" t="s">
        <v>502</v>
      </c>
      <c r="E511" s="134" t="s">
        <v>424</v>
      </c>
      <c r="F511" s="134"/>
      <c r="G511" s="36" t="s">
        <v>428</v>
      </c>
      <c r="H511" s="37">
        <v>0.2898</v>
      </c>
      <c r="I511" s="38">
        <v>22.81</v>
      </c>
      <c r="J511" s="38">
        <v>6.61</v>
      </c>
    </row>
    <row r="512" spans="1:10" ht="24" customHeight="1" x14ac:dyDescent="0.3">
      <c r="A512" s="34" t="s">
        <v>421</v>
      </c>
      <c r="B512" s="35" t="s">
        <v>511</v>
      </c>
      <c r="C512" s="34" t="s">
        <v>68</v>
      </c>
      <c r="D512" s="34" t="s">
        <v>512</v>
      </c>
      <c r="E512" s="134" t="s">
        <v>424</v>
      </c>
      <c r="F512" s="134"/>
      <c r="G512" s="36" t="s">
        <v>428</v>
      </c>
      <c r="H512" s="37">
        <v>0.2898</v>
      </c>
      <c r="I512" s="38">
        <v>27.74</v>
      </c>
      <c r="J512" s="38">
        <v>8.0299999999999994</v>
      </c>
    </row>
    <row r="513" spans="1:10" ht="26" customHeight="1" x14ac:dyDescent="0.3">
      <c r="A513" s="34" t="s">
        <v>432</v>
      </c>
      <c r="B513" s="35" t="s">
        <v>618</v>
      </c>
      <c r="C513" s="34" t="s">
        <v>68</v>
      </c>
      <c r="D513" s="34" t="s">
        <v>619</v>
      </c>
      <c r="E513" s="134" t="s">
        <v>448</v>
      </c>
      <c r="F513" s="134"/>
      <c r="G513" s="36" t="s">
        <v>56</v>
      </c>
      <c r="H513" s="37">
        <v>1</v>
      </c>
      <c r="I513" s="38">
        <v>22.52</v>
      </c>
      <c r="J513" s="38">
        <v>22.52</v>
      </c>
    </row>
    <row r="514" spans="1:10" ht="39" customHeight="1" x14ac:dyDescent="0.3">
      <c r="A514" s="34" t="s">
        <v>432</v>
      </c>
      <c r="B514" s="35" t="s">
        <v>541</v>
      </c>
      <c r="C514" s="34" t="s">
        <v>68</v>
      </c>
      <c r="D514" s="34" t="s">
        <v>542</v>
      </c>
      <c r="E514" s="134" t="s">
        <v>448</v>
      </c>
      <c r="F514" s="134"/>
      <c r="G514" s="36" t="s">
        <v>56</v>
      </c>
      <c r="H514" s="37">
        <v>2</v>
      </c>
      <c r="I514" s="38">
        <v>0.2</v>
      </c>
      <c r="J514" s="38">
        <v>0.4</v>
      </c>
    </row>
    <row r="515" spans="1:10" x14ac:dyDescent="0.3">
      <c r="A515" s="39"/>
      <c r="B515" s="39"/>
      <c r="C515" s="39"/>
      <c r="D515" s="39"/>
      <c r="E515" s="39"/>
      <c r="F515" s="40"/>
      <c r="G515" s="39"/>
      <c r="H515" s="40"/>
      <c r="I515" s="39"/>
      <c r="J515" s="40"/>
    </row>
    <row r="516" spans="1:10" x14ac:dyDescent="0.3">
      <c r="A516" s="39"/>
      <c r="B516" s="39"/>
      <c r="C516" s="39"/>
      <c r="D516" s="39"/>
      <c r="E516" s="39"/>
      <c r="F516" s="40"/>
      <c r="G516" s="39"/>
      <c r="H516" s="135"/>
      <c r="I516" s="135"/>
      <c r="J516" s="40"/>
    </row>
    <row r="517" spans="1:10" ht="50" customHeight="1" thickBot="1" x14ac:dyDescent="0.35">
      <c r="A517" s="25"/>
      <c r="B517" s="25"/>
      <c r="C517" s="25"/>
      <c r="D517" s="25"/>
      <c r="E517" s="25"/>
      <c r="F517" s="25"/>
      <c r="G517" s="25"/>
      <c r="H517" s="41"/>
      <c r="I517" s="25"/>
      <c r="J517" s="27"/>
    </row>
    <row r="518" spans="1:10" ht="1" customHeight="1" thickTop="1" x14ac:dyDescent="0.3">
      <c r="A518" s="42"/>
      <c r="B518" s="42"/>
      <c r="C518" s="42"/>
      <c r="D518" s="42"/>
      <c r="E518" s="42"/>
      <c r="F518" s="42"/>
      <c r="G518" s="42"/>
      <c r="H518" s="42"/>
      <c r="I518" s="42"/>
      <c r="J518" s="42"/>
    </row>
    <row r="519" spans="1:10" ht="24" customHeight="1" x14ac:dyDescent="0.3">
      <c r="A519" s="15" t="s">
        <v>23</v>
      </c>
      <c r="B519" s="15"/>
      <c r="C519" s="15"/>
      <c r="D519" s="15" t="s">
        <v>24</v>
      </c>
      <c r="E519" s="15"/>
      <c r="F519" s="131"/>
      <c r="G519" s="131"/>
      <c r="H519" s="16"/>
      <c r="I519" s="15"/>
      <c r="J519" s="17"/>
    </row>
    <row r="520" spans="1:10" ht="24" customHeight="1" x14ac:dyDescent="0.3">
      <c r="A520" s="15" t="s">
        <v>227</v>
      </c>
      <c r="B520" s="15"/>
      <c r="C520" s="15"/>
      <c r="D520" s="15" t="s">
        <v>228</v>
      </c>
      <c r="E520" s="15"/>
      <c r="F520" s="131"/>
      <c r="G520" s="131"/>
      <c r="H520" s="16"/>
      <c r="I520" s="15"/>
      <c r="J520" s="17"/>
    </row>
    <row r="521" spans="1:10" ht="18" customHeight="1" x14ac:dyDescent="0.3">
      <c r="A521" s="12" t="s">
        <v>229</v>
      </c>
      <c r="B521" s="13" t="s">
        <v>46</v>
      </c>
      <c r="C521" s="12" t="s">
        <v>47</v>
      </c>
      <c r="D521" s="12" t="s">
        <v>10</v>
      </c>
      <c r="E521" s="132" t="s">
        <v>418</v>
      </c>
      <c r="F521" s="132"/>
      <c r="G521" s="14" t="s">
        <v>48</v>
      </c>
      <c r="H521" s="13" t="s">
        <v>49</v>
      </c>
      <c r="I521" s="13" t="s">
        <v>50</v>
      </c>
      <c r="J521" s="13" t="s">
        <v>11</v>
      </c>
    </row>
    <row r="522" spans="1:10" ht="52" customHeight="1" x14ac:dyDescent="0.3">
      <c r="A522" s="29" t="s">
        <v>419</v>
      </c>
      <c r="B522" s="30" t="s">
        <v>230</v>
      </c>
      <c r="C522" s="29" t="s">
        <v>68</v>
      </c>
      <c r="D522" s="29" t="s">
        <v>231</v>
      </c>
      <c r="E522" s="133" t="s">
        <v>620</v>
      </c>
      <c r="F522" s="133"/>
      <c r="G522" s="31" t="s">
        <v>56</v>
      </c>
      <c r="H522" s="32">
        <v>1</v>
      </c>
      <c r="I522" s="33">
        <v>191.99</v>
      </c>
      <c r="J522" s="33">
        <v>191.99</v>
      </c>
    </row>
    <row r="523" spans="1:10" ht="26" customHeight="1" x14ac:dyDescent="0.3">
      <c r="A523" s="34" t="s">
        <v>421</v>
      </c>
      <c r="B523" s="35" t="s">
        <v>621</v>
      </c>
      <c r="C523" s="34" t="s">
        <v>68</v>
      </c>
      <c r="D523" s="34" t="s">
        <v>622</v>
      </c>
      <c r="E523" s="134" t="s">
        <v>424</v>
      </c>
      <c r="F523" s="134"/>
      <c r="G523" s="36" t="s">
        <v>428</v>
      </c>
      <c r="H523" s="37">
        <v>0.4546</v>
      </c>
      <c r="I523" s="38">
        <v>21.82</v>
      </c>
      <c r="J523" s="38">
        <v>9.91</v>
      </c>
    </row>
    <row r="524" spans="1:10" ht="26" customHeight="1" x14ac:dyDescent="0.3">
      <c r="A524" s="34" t="s">
        <v>421</v>
      </c>
      <c r="B524" s="35" t="s">
        <v>508</v>
      </c>
      <c r="C524" s="34" t="s">
        <v>68</v>
      </c>
      <c r="D524" s="34" t="s">
        <v>509</v>
      </c>
      <c r="E524" s="134" t="s">
        <v>424</v>
      </c>
      <c r="F524" s="134"/>
      <c r="G524" s="36" t="s">
        <v>428</v>
      </c>
      <c r="H524" s="37">
        <v>0.4546</v>
      </c>
      <c r="I524" s="38">
        <v>26.67</v>
      </c>
      <c r="J524" s="38">
        <v>12.12</v>
      </c>
    </row>
    <row r="525" spans="1:10" ht="26" customHeight="1" x14ac:dyDescent="0.3">
      <c r="A525" s="34" t="s">
        <v>432</v>
      </c>
      <c r="B525" s="35" t="s">
        <v>623</v>
      </c>
      <c r="C525" s="34" t="s">
        <v>68</v>
      </c>
      <c r="D525" s="34" t="s">
        <v>624</v>
      </c>
      <c r="E525" s="134" t="s">
        <v>448</v>
      </c>
      <c r="F525" s="134"/>
      <c r="G525" s="36" t="s">
        <v>56</v>
      </c>
      <c r="H525" s="37">
        <v>3.0200000000000001E-2</v>
      </c>
      <c r="I525" s="38">
        <v>15.26</v>
      </c>
      <c r="J525" s="38">
        <v>0.46</v>
      </c>
    </row>
    <row r="526" spans="1:10" ht="52" customHeight="1" x14ac:dyDescent="0.3">
      <c r="A526" s="34" t="s">
        <v>432</v>
      </c>
      <c r="B526" s="35" t="s">
        <v>625</v>
      </c>
      <c r="C526" s="34" t="s">
        <v>68</v>
      </c>
      <c r="D526" s="34" t="s">
        <v>626</v>
      </c>
      <c r="E526" s="134" t="s">
        <v>448</v>
      </c>
      <c r="F526" s="134"/>
      <c r="G526" s="36" t="s">
        <v>56</v>
      </c>
      <c r="H526" s="37">
        <v>1</v>
      </c>
      <c r="I526" s="38">
        <v>169.5</v>
      </c>
      <c r="J526" s="38">
        <v>169.5</v>
      </c>
    </row>
    <row r="527" spans="1:10" x14ac:dyDescent="0.3">
      <c r="A527" s="39"/>
      <c r="B527" s="39"/>
      <c r="C527" s="39"/>
      <c r="D527" s="39"/>
      <c r="E527" s="39"/>
      <c r="F527" s="40"/>
      <c r="G527" s="39"/>
      <c r="H527" s="40"/>
      <c r="I527" s="39"/>
      <c r="J527" s="40"/>
    </row>
    <row r="528" spans="1:10" x14ac:dyDescent="0.3">
      <c r="A528" s="39"/>
      <c r="B528" s="39"/>
      <c r="C528" s="39"/>
      <c r="D528" s="39"/>
      <c r="E528" s="39"/>
      <c r="F528" s="40"/>
      <c r="G528" s="39"/>
      <c r="H528" s="135"/>
      <c r="I528" s="135"/>
      <c r="J528" s="40"/>
    </row>
    <row r="529" spans="1:10" ht="50" customHeight="1" thickBot="1" x14ac:dyDescent="0.35">
      <c r="A529" s="25"/>
      <c r="B529" s="25"/>
      <c r="C529" s="25"/>
      <c r="D529" s="25"/>
      <c r="E529" s="25"/>
      <c r="F529" s="25"/>
      <c r="G529" s="25"/>
      <c r="H529" s="41"/>
      <c r="I529" s="25"/>
      <c r="J529" s="27"/>
    </row>
    <row r="530" spans="1:10" ht="1" customHeight="1" thickTop="1" x14ac:dyDescent="0.3">
      <c r="A530" s="42"/>
      <c r="B530" s="42"/>
      <c r="C530" s="42"/>
      <c r="D530" s="42"/>
      <c r="E530" s="42"/>
      <c r="F530" s="42"/>
      <c r="G530" s="42"/>
      <c r="H530" s="42"/>
      <c r="I530" s="42"/>
      <c r="J530" s="42"/>
    </row>
    <row r="531" spans="1:10" ht="18" customHeight="1" x14ac:dyDescent="0.3">
      <c r="A531" s="12" t="s">
        <v>232</v>
      </c>
      <c r="B531" s="13" t="s">
        <v>46</v>
      </c>
      <c r="C531" s="12" t="s">
        <v>47</v>
      </c>
      <c r="D531" s="12" t="s">
        <v>10</v>
      </c>
      <c r="E531" s="132" t="s">
        <v>418</v>
      </c>
      <c r="F531" s="132"/>
      <c r="G531" s="14" t="s">
        <v>48</v>
      </c>
      <c r="H531" s="13" t="s">
        <v>49</v>
      </c>
      <c r="I531" s="13" t="s">
        <v>50</v>
      </c>
      <c r="J531" s="13" t="s">
        <v>11</v>
      </c>
    </row>
    <row r="532" spans="1:10" ht="39" customHeight="1" x14ac:dyDescent="0.3">
      <c r="A532" s="29" t="s">
        <v>419</v>
      </c>
      <c r="B532" s="30" t="s">
        <v>233</v>
      </c>
      <c r="C532" s="29" t="s">
        <v>59</v>
      </c>
      <c r="D532" s="29" t="s">
        <v>234</v>
      </c>
      <c r="E532" s="133" t="s">
        <v>627</v>
      </c>
      <c r="F532" s="133"/>
      <c r="G532" s="31" t="s">
        <v>120</v>
      </c>
      <c r="H532" s="32">
        <v>1</v>
      </c>
      <c r="I532" s="33">
        <v>511.83</v>
      </c>
      <c r="J532" s="33">
        <v>511.83</v>
      </c>
    </row>
    <row r="533" spans="1:10" ht="24" customHeight="1" x14ac:dyDescent="0.3">
      <c r="A533" s="34" t="s">
        <v>421</v>
      </c>
      <c r="B533" s="35" t="s">
        <v>504</v>
      </c>
      <c r="C533" s="34" t="s">
        <v>59</v>
      </c>
      <c r="D533" s="34" t="s">
        <v>505</v>
      </c>
      <c r="E533" s="134" t="s">
        <v>471</v>
      </c>
      <c r="F533" s="134"/>
      <c r="G533" s="36" t="s">
        <v>249</v>
      </c>
      <c r="H533" s="37">
        <v>1.1499999999999999</v>
      </c>
      <c r="I533" s="38">
        <v>3.87</v>
      </c>
      <c r="J533" s="38">
        <v>4.45</v>
      </c>
    </row>
    <row r="534" spans="1:10" ht="24" customHeight="1" x14ac:dyDescent="0.3">
      <c r="A534" s="34" t="s">
        <v>421</v>
      </c>
      <c r="B534" s="35" t="s">
        <v>628</v>
      </c>
      <c r="C534" s="34" t="s">
        <v>59</v>
      </c>
      <c r="D534" s="34" t="s">
        <v>629</v>
      </c>
      <c r="E534" s="134" t="s">
        <v>471</v>
      </c>
      <c r="F534" s="134"/>
      <c r="G534" s="36" t="s">
        <v>249</v>
      </c>
      <c r="H534" s="37">
        <v>1.1499999999999999</v>
      </c>
      <c r="I534" s="38">
        <v>3.8</v>
      </c>
      <c r="J534" s="38">
        <v>4.37</v>
      </c>
    </row>
    <row r="535" spans="1:10" ht="24" customHeight="1" x14ac:dyDescent="0.3">
      <c r="A535" s="34" t="s">
        <v>432</v>
      </c>
      <c r="B535" s="35" t="s">
        <v>630</v>
      </c>
      <c r="C535" s="34" t="s">
        <v>59</v>
      </c>
      <c r="D535" s="34" t="s">
        <v>631</v>
      </c>
      <c r="E535" s="134" t="s">
        <v>476</v>
      </c>
      <c r="F535" s="134"/>
      <c r="G535" s="36" t="s">
        <v>249</v>
      </c>
      <c r="H535" s="37">
        <v>1.1499999999999999</v>
      </c>
      <c r="I535" s="38">
        <v>20.440000000000001</v>
      </c>
      <c r="J535" s="38">
        <v>23.5</v>
      </c>
    </row>
    <row r="536" spans="1:10" ht="24" customHeight="1" x14ac:dyDescent="0.3">
      <c r="A536" s="34" t="s">
        <v>432</v>
      </c>
      <c r="B536" s="35" t="s">
        <v>506</v>
      </c>
      <c r="C536" s="34" t="s">
        <v>59</v>
      </c>
      <c r="D536" s="34" t="s">
        <v>507</v>
      </c>
      <c r="E536" s="134" t="s">
        <v>476</v>
      </c>
      <c r="F536" s="134"/>
      <c r="G536" s="36" t="s">
        <v>249</v>
      </c>
      <c r="H536" s="37">
        <v>1.1499999999999999</v>
      </c>
      <c r="I536" s="38">
        <v>14.58</v>
      </c>
      <c r="J536" s="38">
        <v>16.760000000000002</v>
      </c>
    </row>
    <row r="537" spans="1:10" ht="39" customHeight="1" x14ac:dyDescent="0.3">
      <c r="A537" s="34" t="s">
        <v>432</v>
      </c>
      <c r="B537" s="35" t="s">
        <v>632</v>
      </c>
      <c r="C537" s="34" t="s">
        <v>59</v>
      </c>
      <c r="D537" s="34" t="s">
        <v>633</v>
      </c>
      <c r="E537" s="134" t="s">
        <v>448</v>
      </c>
      <c r="F537" s="134"/>
      <c r="G537" s="36" t="s">
        <v>120</v>
      </c>
      <c r="H537" s="37">
        <v>1</v>
      </c>
      <c r="I537" s="38">
        <v>289.14</v>
      </c>
      <c r="J537" s="38">
        <v>289.14</v>
      </c>
    </row>
    <row r="538" spans="1:10" ht="26" customHeight="1" x14ac:dyDescent="0.3">
      <c r="A538" s="34" t="s">
        <v>432</v>
      </c>
      <c r="B538" s="35" t="s">
        <v>634</v>
      </c>
      <c r="C538" s="34" t="s">
        <v>59</v>
      </c>
      <c r="D538" s="34" t="s">
        <v>635</v>
      </c>
      <c r="E538" s="134" t="s">
        <v>448</v>
      </c>
      <c r="F538" s="134"/>
      <c r="G538" s="36" t="s">
        <v>120</v>
      </c>
      <c r="H538" s="37">
        <v>1</v>
      </c>
      <c r="I538" s="38">
        <v>172.85</v>
      </c>
      <c r="J538" s="38">
        <v>172.85</v>
      </c>
    </row>
    <row r="539" spans="1:10" ht="24" customHeight="1" x14ac:dyDescent="0.3">
      <c r="A539" s="34" t="s">
        <v>432</v>
      </c>
      <c r="B539" s="35" t="s">
        <v>636</v>
      </c>
      <c r="C539" s="34" t="s">
        <v>59</v>
      </c>
      <c r="D539" s="34" t="s">
        <v>637</v>
      </c>
      <c r="E539" s="134" t="s">
        <v>448</v>
      </c>
      <c r="F539" s="134"/>
      <c r="G539" s="36" t="s">
        <v>148</v>
      </c>
      <c r="H539" s="37">
        <v>2.82</v>
      </c>
      <c r="I539" s="38">
        <v>0.27</v>
      </c>
      <c r="J539" s="38">
        <v>0.76</v>
      </c>
    </row>
    <row r="540" spans="1:10" x14ac:dyDescent="0.3">
      <c r="A540" s="39"/>
      <c r="B540" s="39"/>
      <c r="C540" s="39"/>
      <c r="D540" s="39"/>
      <c r="E540" s="39"/>
      <c r="F540" s="40"/>
      <c r="G540" s="39"/>
      <c r="H540" s="40"/>
      <c r="I540" s="39"/>
      <c r="J540" s="40"/>
    </row>
    <row r="541" spans="1:10" x14ac:dyDescent="0.3">
      <c r="A541" s="39"/>
      <c r="B541" s="39"/>
      <c r="C541" s="39"/>
      <c r="D541" s="39"/>
      <c r="E541" s="39"/>
      <c r="F541" s="40"/>
      <c r="G541" s="39"/>
      <c r="H541" s="135"/>
      <c r="I541" s="135"/>
      <c r="J541" s="40"/>
    </row>
    <row r="542" spans="1:10" ht="50" customHeight="1" thickBot="1" x14ac:dyDescent="0.35">
      <c r="A542" s="25"/>
      <c r="B542" s="25"/>
      <c r="C542" s="25"/>
      <c r="D542" s="25"/>
      <c r="E542" s="25"/>
      <c r="F542" s="25"/>
      <c r="G542" s="25"/>
      <c r="H542" s="41"/>
      <c r="I542" s="25"/>
      <c r="J542" s="27"/>
    </row>
    <row r="543" spans="1:10" ht="1" customHeight="1" thickTop="1" x14ac:dyDescent="0.3">
      <c r="A543" s="42"/>
      <c r="B543" s="42"/>
      <c r="C543" s="42"/>
      <c r="D543" s="42"/>
      <c r="E543" s="42"/>
      <c r="F543" s="42"/>
      <c r="G543" s="42"/>
      <c r="H543" s="42"/>
      <c r="I543" s="42"/>
      <c r="J543" s="42"/>
    </row>
    <row r="544" spans="1:10" ht="24" customHeight="1" x14ac:dyDescent="0.3">
      <c r="A544" s="15" t="s">
        <v>235</v>
      </c>
      <c r="B544" s="15"/>
      <c r="C544" s="15"/>
      <c r="D544" s="15" t="s">
        <v>236</v>
      </c>
      <c r="E544" s="15"/>
      <c r="F544" s="131"/>
      <c r="G544" s="131"/>
      <c r="H544" s="16"/>
      <c r="I544" s="15"/>
      <c r="J544" s="17"/>
    </row>
    <row r="545" spans="1:10" ht="18" customHeight="1" x14ac:dyDescent="0.3">
      <c r="A545" s="12" t="s">
        <v>237</v>
      </c>
      <c r="B545" s="13" t="s">
        <v>46</v>
      </c>
      <c r="C545" s="12" t="s">
        <v>47</v>
      </c>
      <c r="D545" s="12" t="s">
        <v>10</v>
      </c>
      <c r="E545" s="132" t="s">
        <v>418</v>
      </c>
      <c r="F545" s="132"/>
      <c r="G545" s="14" t="s">
        <v>48</v>
      </c>
      <c r="H545" s="13" t="s">
        <v>49</v>
      </c>
      <c r="I545" s="13" t="s">
        <v>50</v>
      </c>
      <c r="J545" s="13" t="s">
        <v>11</v>
      </c>
    </row>
    <row r="546" spans="1:10" ht="39" customHeight="1" x14ac:dyDescent="0.3">
      <c r="A546" s="29" t="s">
        <v>419</v>
      </c>
      <c r="B546" s="30" t="s">
        <v>238</v>
      </c>
      <c r="C546" s="29" t="s">
        <v>54</v>
      </c>
      <c r="D546" s="29" t="s">
        <v>239</v>
      </c>
      <c r="E546" s="133" t="s">
        <v>528</v>
      </c>
      <c r="F546" s="133"/>
      <c r="G546" s="31" t="s">
        <v>56</v>
      </c>
      <c r="H546" s="32">
        <v>1</v>
      </c>
      <c r="I546" s="33">
        <v>254.68</v>
      </c>
      <c r="J546" s="33">
        <v>254.68</v>
      </c>
    </row>
    <row r="547" spans="1:10" ht="26" customHeight="1" x14ac:dyDescent="0.3">
      <c r="A547" s="34" t="s">
        <v>421</v>
      </c>
      <c r="B547" s="35" t="s">
        <v>508</v>
      </c>
      <c r="C547" s="34" t="s">
        <v>68</v>
      </c>
      <c r="D547" s="34" t="s">
        <v>509</v>
      </c>
      <c r="E547" s="134" t="s">
        <v>424</v>
      </c>
      <c r="F547" s="134"/>
      <c r="G547" s="36" t="s">
        <v>428</v>
      </c>
      <c r="H547" s="37">
        <v>1.1499999999999999</v>
      </c>
      <c r="I547" s="38">
        <v>26.67</v>
      </c>
      <c r="J547" s="38">
        <v>30.67</v>
      </c>
    </row>
    <row r="548" spans="1:10" ht="24" customHeight="1" x14ac:dyDescent="0.3">
      <c r="A548" s="34" t="s">
        <v>421</v>
      </c>
      <c r="B548" s="35" t="s">
        <v>444</v>
      </c>
      <c r="C548" s="34" t="s">
        <v>68</v>
      </c>
      <c r="D548" s="34" t="s">
        <v>445</v>
      </c>
      <c r="E548" s="134" t="s">
        <v>424</v>
      </c>
      <c r="F548" s="134"/>
      <c r="G548" s="36" t="s">
        <v>428</v>
      </c>
      <c r="H548" s="37">
        <v>1.1499999999999999</v>
      </c>
      <c r="I548" s="38">
        <v>21.71</v>
      </c>
      <c r="J548" s="38">
        <v>24.96</v>
      </c>
    </row>
    <row r="549" spans="1:10" ht="26" customHeight="1" x14ac:dyDescent="0.3">
      <c r="A549" s="34" t="s">
        <v>432</v>
      </c>
      <c r="B549" s="35" t="s">
        <v>638</v>
      </c>
      <c r="C549" s="34" t="s">
        <v>68</v>
      </c>
      <c r="D549" s="34" t="s">
        <v>639</v>
      </c>
      <c r="E549" s="134" t="s">
        <v>448</v>
      </c>
      <c r="F549" s="134"/>
      <c r="G549" s="36" t="s">
        <v>56</v>
      </c>
      <c r="H549" s="37">
        <v>1</v>
      </c>
      <c r="I549" s="38">
        <v>199.05</v>
      </c>
      <c r="J549" s="38">
        <v>199.05</v>
      </c>
    </row>
    <row r="550" spans="1:10" x14ac:dyDescent="0.3">
      <c r="A550" s="39"/>
      <c r="B550" s="39"/>
      <c r="C550" s="39"/>
      <c r="D550" s="39"/>
      <c r="E550" s="39"/>
      <c r="F550" s="40"/>
      <c r="G550" s="39"/>
      <c r="H550" s="40"/>
      <c r="I550" s="39"/>
      <c r="J550" s="40"/>
    </row>
    <row r="551" spans="1:10" x14ac:dyDescent="0.3">
      <c r="A551" s="39"/>
      <c r="B551" s="39"/>
      <c r="C551" s="39"/>
      <c r="D551" s="39"/>
      <c r="E551" s="39"/>
      <c r="F551" s="40"/>
      <c r="G551" s="39"/>
      <c r="H551" s="135"/>
      <c r="I551" s="135"/>
      <c r="J551" s="40"/>
    </row>
    <row r="552" spans="1:10" ht="50" customHeight="1" thickBot="1" x14ac:dyDescent="0.35">
      <c r="A552" s="25"/>
      <c r="B552" s="25"/>
      <c r="C552" s="25"/>
      <c r="D552" s="25"/>
      <c r="E552" s="25"/>
      <c r="F552" s="25"/>
      <c r="G552" s="25"/>
      <c r="H552" s="41"/>
      <c r="I552" s="25"/>
      <c r="J552" s="27"/>
    </row>
    <row r="553" spans="1:10" ht="1" customHeight="1" thickTop="1" x14ac:dyDescent="0.3">
      <c r="A553" s="42"/>
      <c r="B553" s="42"/>
      <c r="C553" s="42"/>
      <c r="D553" s="42"/>
      <c r="E553" s="42"/>
      <c r="F553" s="42"/>
      <c r="G553" s="42"/>
      <c r="H553" s="42"/>
      <c r="I553" s="42"/>
      <c r="J553" s="42"/>
    </row>
    <row r="554" spans="1:10" ht="18" customHeight="1" x14ac:dyDescent="0.3">
      <c r="A554" s="12" t="s">
        <v>240</v>
      </c>
      <c r="B554" s="13" t="s">
        <v>46</v>
      </c>
      <c r="C554" s="12" t="s">
        <v>47</v>
      </c>
      <c r="D554" s="12" t="s">
        <v>10</v>
      </c>
      <c r="E554" s="132" t="s">
        <v>418</v>
      </c>
      <c r="F554" s="132"/>
      <c r="G554" s="14" t="s">
        <v>48</v>
      </c>
      <c r="H554" s="13" t="s">
        <v>49</v>
      </c>
      <c r="I554" s="13" t="s">
        <v>50</v>
      </c>
      <c r="J554" s="13" t="s">
        <v>11</v>
      </c>
    </row>
    <row r="555" spans="1:10" ht="52" customHeight="1" x14ac:dyDescent="0.3">
      <c r="A555" s="29" t="s">
        <v>419</v>
      </c>
      <c r="B555" s="30" t="s">
        <v>241</v>
      </c>
      <c r="C555" s="29" t="s">
        <v>54</v>
      </c>
      <c r="D555" s="29" t="s">
        <v>242</v>
      </c>
      <c r="E555" s="133" t="s">
        <v>528</v>
      </c>
      <c r="F555" s="133"/>
      <c r="G555" s="31" t="s">
        <v>56</v>
      </c>
      <c r="H555" s="32">
        <v>1</v>
      </c>
      <c r="I555" s="33">
        <v>667.01</v>
      </c>
      <c r="J555" s="33">
        <v>667.01</v>
      </c>
    </row>
    <row r="556" spans="1:10" ht="26" customHeight="1" x14ac:dyDescent="0.3">
      <c r="A556" s="34" t="s">
        <v>421</v>
      </c>
      <c r="B556" s="35" t="s">
        <v>621</v>
      </c>
      <c r="C556" s="34" t="s">
        <v>68</v>
      </c>
      <c r="D556" s="34" t="s">
        <v>622</v>
      </c>
      <c r="E556" s="134" t="s">
        <v>424</v>
      </c>
      <c r="F556" s="134"/>
      <c r="G556" s="36" t="s">
        <v>428</v>
      </c>
      <c r="H556" s="37">
        <v>0.1416</v>
      </c>
      <c r="I556" s="38">
        <v>21.82</v>
      </c>
      <c r="J556" s="38">
        <v>3.08</v>
      </c>
    </row>
    <row r="557" spans="1:10" ht="26" customHeight="1" x14ac:dyDescent="0.3">
      <c r="A557" s="34" t="s">
        <v>421</v>
      </c>
      <c r="B557" s="35" t="s">
        <v>508</v>
      </c>
      <c r="C557" s="34" t="s">
        <v>68</v>
      </c>
      <c r="D557" s="34" t="s">
        <v>509</v>
      </c>
      <c r="E557" s="134" t="s">
        <v>424</v>
      </c>
      <c r="F557" s="134"/>
      <c r="G557" s="36" t="s">
        <v>428</v>
      </c>
      <c r="H557" s="37">
        <v>0.1416</v>
      </c>
      <c r="I557" s="38">
        <v>26.67</v>
      </c>
      <c r="J557" s="38">
        <v>3.77</v>
      </c>
    </row>
    <row r="558" spans="1:10" ht="52" customHeight="1" x14ac:dyDescent="0.3">
      <c r="A558" s="34" t="s">
        <v>432</v>
      </c>
      <c r="B558" s="35" t="s">
        <v>640</v>
      </c>
      <c r="C558" s="34" t="s">
        <v>68</v>
      </c>
      <c r="D558" s="34" t="s">
        <v>641</v>
      </c>
      <c r="E558" s="134" t="s">
        <v>448</v>
      </c>
      <c r="F558" s="134"/>
      <c r="G558" s="36" t="s">
        <v>56</v>
      </c>
      <c r="H558" s="37">
        <v>1</v>
      </c>
      <c r="I558" s="38">
        <v>660.16</v>
      </c>
      <c r="J558" s="38">
        <v>660.16</v>
      </c>
    </row>
    <row r="559" spans="1:10" x14ac:dyDescent="0.3">
      <c r="A559" s="39"/>
      <c r="B559" s="39"/>
      <c r="C559" s="39"/>
      <c r="D559" s="39"/>
      <c r="E559" s="39"/>
      <c r="F559" s="40"/>
      <c r="G559" s="39"/>
      <c r="H559" s="40"/>
      <c r="I559" s="39"/>
      <c r="J559" s="40"/>
    </row>
    <row r="560" spans="1:10" x14ac:dyDescent="0.3">
      <c r="A560" s="39"/>
      <c r="B560" s="39"/>
      <c r="C560" s="39"/>
      <c r="D560" s="39"/>
      <c r="E560" s="39"/>
      <c r="F560" s="40"/>
      <c r="G560" s="39"/>
      <c r="H560" s="135"/>
      <c r="I560" s="135"/>
      <c r="J560" s="40"/>
    </row>
    <row r="561" spans="1:10" ht="50" customHeight="1" thickBot="1" x14ac:dyDescent="0.35">
      <c r="A561" s="25"/>
      <c r="B561" s="25"/>
      <c r="C561" s="25"/>
      <c r="D561" s="25"/>
      <c r="E561" s="25"/>
      <c r="F561" s="25"/>
      <c r="G561" s="25"/>
      <c r="H561" s="41"/>
      <c r="I561" s="25"/>
      <c r="J561" s="27"/>
    </row>
    <row r="562" spans="1:10" ht="1" customHeight="1" thickTop="1" x14ac:dyDescent="0.3">
      <c r="A562" s="42"/>
      <c r="B562" s="42"/>
      <c r="C562" s="42"/>
      <c r="D562" s="42"/>
      <c r="E562" s="42"/>
      <c r="F562" s="42"/>
      <c r="G562" s="42"/>
      <c r="H562" s="42"/>
      <c r="I562" s="42"/>
      <c r="J562" s="42"/>
    </row>
    <row r="563" spans="1:10" ht="24" customHeight="1" x14ac:dyDescent="0.3">
      <c r="A563" s="15" t="s">
        <v>25</v>
      </c>
      <c r="B563" s="15"/>
      <c r="C563" s="15"/>
      <c r="D563" s="15" t="s">
        <v>26</v>
      </c>
      <c r="E563" s="15"/>
      <c r="F563" s="131"/>
      <c r="G563" s="131"/>
      <c r="H563" s="16"/>
      <c r="I563" s="15"/>
      <c r="J563" s="17"/>
    </row>
    <row r="564" spans="1:10" ht="18" customHeight="1" x14ac:dyDescent="0.3">
      <c r="A564" s="12" t="s">
        <v>243</v>
      </c>
      <c r="B564" s="13" t="s">
        <v>46</v>
      </c>
      <c r="C564" s="12" t="s">
        <v>47</v>
      </c>
      <c r="D564" s="12" t="s">
        <v>10</v>
      </c>
      <c r="E564" s="132" t="s">
        <v>418</v>
      </c>
      <c r="F564" s="132"/>
      <c r="G564" s="14" t="s">
        <v>48</v>
      </c>
      <c r="H564" s="13" t="s">
        <v>49</v>
      </c>
      <c r="I564" s="13" t="s">
        <v>50</v>
      </c>
      <c r="J564" s="13" t="s">
        <v>11</v>
      </c>
    </row>
    <row r="565" spans="1:10" ht="24" customHeight="1" x14ac:dyDescent="0.3">
      <c r="A565" s="29" t="s">
        <v>419</v>
      </c>
      <c r="B565" s="30" t="s">
        <v>244</v>
      </c>
      <c r="C565" s="29" t="s">
        <v>59</v>
      </c>
      <c r="D565" s="29" t="s">
        <v>245</v>
      </c>
      <c r="E565" s="133" t="s">
        <v>471</v>
      </c>
      <c r="F565" s="133"/>
      <c r="G565" s="31" t="s">
        <v>148</v>
      </c>
      <c r="H565" s="32">
        <v>1</v>
      </c>
      <c r="I565" s="33">
        <v>7.24</v>
      </c>
      <c r="J565" s="33">
        <v>7.24</v>
      </c>
    </row>
    <row r="566" spans="1:10" ht="26" customHeight="1" x14ac:dyDescent="0.3">
      <c r="A566" s="34" t="s">
        <v>421</v>
      </c>
      <c r="B566" s="35" t="s">
        <v>642</v>
      </c>
      <c r="C566" s="34" t="s">
        <v>59</v>
      </c>
      <c r="D566" s="34" t="s">
        <v>643</v>
      </c>
      <c r="E566" s="134" t="s">
        <v>471</v>
      </c>
      <c r="F566" s="134"/>
      <c r="G566" s="36" t="s">
        <v>249</v>
      </c>
      <c r="H566" s="37">
        <v>0.3</v>
      </c>
      <c r="I566" s="38">
        <v>3.71</v>
      </c>
      <c r="J566" s="38">
        <v>1.1100000000000001</v>
      </c>
    </row>
    <row r="567" spans="1:10" ht="24" customHeight="1" x14ac:dyDescent="0.3">
      <c r="A567" s="34" t="s">
        <v>432</v>
      </c>
      <c r="B567" s="35" t="s">
        <v>644</v>
      </c>
      <c r="C567" s="34" t="s">
        <v>59</v>
      </c>
      <c r="D567" s="34" t="s">
        <v>645</v>
      </c>
      <c r="E567" s="134" t="s">
        <v>476</v>
      </c>
      <c r="F567" s="134"/>
      <c r="G567" s="36" t="s">
        <v>249</v>
      </c>
      <c r="H567" s="37">
        <v>0.3</v>
      </c>
      <c r="I567" s="38">
        <v>20.440000000000001</v>
      </c>
      <c r="J567" s="38">
        <v>6.13</v>
      </c>
    </row>
    <row r="568" spans="1:10" x14ac:dyDescent="0.3">
      <c r="A568" s="39"/>
      <c r="B568" s="39"/>
      <c r="C568" s="39"/>
      <c r="D568" s="39"/>
      <c r="E568" s="39"/>
      <c r="F568" s="40"/>
      <c r="G568" s="39"/>
      <c r="H568" s="40"/>
      <c r="I568" s="39"/>
      <c r="J568" s="40"/>
    </row>
    <row r="569" spans="1:10" x14ac:dyDescent="0.3">
      <c r="A569" s="39"/>
      <c r="B569" s="39"/>
      <c r="C569" s="39"/>
      <c r="D569" s="39"/>
      <c r="E569" s="39"/>
      <c r="F569" s="40"/>
      <c r="G569" s="39"/>
      <c r="H569" s="135"/>
      <c r="I569" s="135"/>
      <c r="J569" s="40"/>
    </row>
    <row r="570" spans="1:10" ht="50" customHeight="1" thickBot="1" x14ac:dyDescent="0.35">
      <c r="A570" s="25"/>
      <c r="B570" s="25"/>
      <c r="C570" s="25"/>
      <c r="D570" s="25"/>
      <c r="E570" s="25"/>
      <c r="F570" s="25"/>
      <c r="G570" s="25"/>
      <c r="H570" s="41"/>
      <c r="I570" s="25"/>
      <c r="J570" s="27"/>
    </row>
    <row r="571" spans="1:10" ht="1" customHeight="1" thickTop="1" x14ac:dyDescent="0.3">
      <c r="A571" s="42"/>
      <c r="B571" s="42"/>
      <c r="C571" s="42"/>
      <c r="D571" s="42"/>
      <c r="E571" s="42"/>
      <c r="F571" s="42"/>
      <c r="G571" s="42"/>
      <c r="H571" s="42"/>
      <c r="I571" s="42"/>
      <c r="J571" s="42"/>
    </row>
    <row r="572" spans="1:10" ht="18" customHeight="1" x14ac:dyDescent="0.3">
      <c r="A572" s="12" t="s">
        <v>246</v>
      </c>
      <c r="B572" s="13" t="s">
        <v>46</v>
      </c>
      <c r="C572" s="12" t="s">
        <v>47</v>
      </c>
      <c r="D572" s="12" t="s">
        <v>10</v>
      </c>
      <c r="E572" s="132" t="s">
        <v>418</v>
      </c>
      <c r="F572" s="132"/>
      <c r="G572" s="14" t="s">
        <v>48</v>
      </c>
      <c r="H572" s="13" t="s">
        <v>49</v>
      </c>
      <c r="I572" s="13" t="s">
        <v>50</v>
      </c>
      <c r="J572" s="13" t="s">
        <v>11</v>
      </c>
    </row>
    <row r="573" spans="1:10" ht="24" customHeight="1" x14ac:dyDescent="0.3">
      <c r="A573" s="29" t="s">
        <v>419</v>
      </c>
      <c r="B573" s="30" t="s">
        <v>247</v>
      </c>
      <c r="C573" s="29" t="s">
        <v>59</v>
      </c>
      <c r="D573" s="29" t="s">
        <v>248</v>
      </c>
      <c r="E573" s="133" t="s">
        <v>646</v>
      </c>
      <c r="F573" s="133"/>
      <c r="G573" s="31" t="s">
        <v>249</v>
      </c>
      <c r="H573" s="32">
        <v>1</v>
      </c>
      <c r="I573" s="33">
        <v>196.93</v>
      </c>
      <c r="J573" s="33">
        <v>196.93</v>
      </c>
    </row>
    <row r="574" spans="1:10" ht="24" customHeight="1" x14ac:dyDescent="0.3">
      <c r="A574" s="34" t="s">
        <v>421</v>
      </c>
      <c r="B574" s="35" t="s">
        <v>504</v>
      </c>
      <c r="C574" s="34" t="s">
        <v>59</v>
      </c>
      <c r="D574" s="34" t="s">
        <v>505</v>
      </c>
      <c r="E574" s="134" t="s">
        <v>471</v>
      </c>
      <c r="F574" s="134"/>
      <c r="G574" s="36" t="s">
        <v>249</v>
      </c>
      <c r="H574" s="37">
        <v>4</v>
      </c>
      <c r="I574" s="38">
        <v>3.87</v>
      </c>
      <c r="J574" s="38">
        <v>15.48</v>
      </c>
    </row>
    <row r="575" spans="1:10" ht="26" customHeight="1" x14ac:dyDescent="0.3">
      <c r="A575" s="34" t="s">
        <v>421</v>
      </c>
      <c r="B575" s="35" t="s">
        <v>642</v>
      </c>
      <c r="C575" s="34" t="s">
        <v>59</v>
      </c>
      <c r="D575" s="34" t="s">
        <v>643</v>
      </c>
      <c r="E575" s="134" t="s">
        <v>471</v>
      </c>
      <c r="F575" s="134"/>
      <c r="G575" s="36" t="s">
        <v>249</v>
      </c>
      <c r="H575" s="37">
        <v>1</v>
      </c>
      <c r="I575" s="38">
        <v>3.71</v>
      </c>
      <c r="J575" s="38">
        <v>3.71</v>
      </c>
    </row>
    <row r="576" spans="1:10" ht="24" customHeight="1" x14ac:dyDescent="0.3">
      <c r="A576" s="34" t="s">
        <v>421</v>
      </c>
      <c r="B576" s="35" t="s">
        <v>647</v>
      </c>
      <c r="C576" s="34" t="s">
        <v>59</v>
      </c>
      <c r="D576" s="34" t="s">
        <v>648</v>
      </c>
      <c r="E576" s="134" t="s">
        <v>471</v>
      </c>
      <c r="F576" s="134"/>
      <c r="G576" s="36" t="s">
        <v>249</v>
      </c>
      <c r="H576" s="37">
        <v>2</v>
      </c>
      <c r="I576" s="38">
        <v>4.57</v>
      </c>
      <c r="J576" s="38">
        <v>9.14</v>
      </c>
    </row>
    <row r="577" spans="1:10" ht="24" customHeight="1" x14ac:dyDescent="0.3">
      <c r="A577" s="34" t="s">
        <v>421</v>
      </c>
      <c r="B577" s="35" t="s">
        <v>649</v>
      </c>
      <c r="C577" s="34" t="s">
        <v>59</v>
      </c>
      <c r="D577" s="34" t="s">
        <v>650</v>
      </c>
      <c r="E577" s="134" t="s">
        <v>471</v>
      </c>
      <c r="F577" s="134"/>
      <c r="G577" s="36" t="s">
        <v>249</v>
      </c>
      <c r="H577" s="37">
        <v>2</v>
      </c>
      <c r="I577" s="38">
        <v>4.57</v>
      </c>
      <c r="J577" s="38">
        <v>9.14</v>
      </c>
    </row>
    <row r="578" spans="1:10" ht="24" customHeight="1" x14ac:dyDescent="0.3">
      <c r="A578" s="34" t="s">
        <v>432</v>
      </c>
      <c r="B578" s="35" t="s">
        <v>651</v>
      </c>
      <c r="C578" s="34" t="s">
        <v>59</v>
      </c>
      <c r="D578" s="34" t="s">
        <v>652</v>
      </c>
      <c r="E578" s="134" t="s">
        <v>476</v>
      </c>
      <c r="F578" s="134"/>
      <c r="G578" s="36" t="s">
        <v>249</v>
      </c>
      <c r="H578" s="37">
        <v>2</v>
      </c>
      <c r="I578" s="38">
        <v>19.91</v>
      </c>
      <c r="J578" s="38">
        <v>39.82</v>
      </c>
    </row>
    <row r="579" spans="1:10" ht="24" customHeight="1" x14ac:dyDescent="0.3">
      <c r="A579" s="34" t="s">
        <v>432</v>
      </c>
      <c r="B579" s="35" t="s">
        <v>644</v>
      </c>
      <c r="C579" s="34" t="s">
        <v>59</v>
      </c>
      <c r="D579" s="34" t="s">
        <v>645</v>
      </c>
      <c r="E579" s="134" t="s">
        <v>476</v>
      </c>
      <c r="F579" s="134"/>
      <c r="G579" s="36" t="s">
        <v>249</v>
      </c>
      <c r="H579" s="37">
        <v>1</v>
      </c>
      <c r="I579" s="38">
        <v>20.440000000000001</v>
      </c>
      <c r="J579" s="38">
        <v>20.440000000000001</v>
      </c>
    </row>
    <row r="580" spans="1:10" ht="24" customHeight="1" x14ac:dyDescent="0.3">
      <c r="A580" s="34" t="s">
        <v>432</v>
      </c>
      <c r="B580" s="35" t="s">
        <v>506</v>
      </c>
      <c r="C580" s="34" t="s">
        <v>59</v>
      </c>
      <c r="D580" s="34" t="s">
        <v>507</v>
      </c>
      <c r="E580" s="134" t="s">
        <v>476</v>
      </c>
      <c r="F580" s="134"/>
      <c r="G580" s="36" t="s">
        <v>249</v>
      </c>
      <c r="H580" s="37">
        <v>4</v>
      </c>
      <c r="I580" s="38">
        <v>14.58</v>
      </c>
      <c r="J580" s="38">
        <v>58.32</v>
      </c>
    </row>
    <row r="581" spans="1:10" ht="24" customHeight="1" x14ac:dyDescent="0.3">
      <c r="A581" s="34" t="s">
        <v>432</v>
      </c>
      <c r="B581" s="35" t="s">
        <v>653</v>
      </c>
      <c r="C581" s="34" t="s">
        <v>59</v>
      </c>
      <c r="D581" s="34" t="s">
        <v>654</v>
      </c>
      <c r="E581" s="134" t="s">
        <v>476</v>
      </c>
      <c r="F581" s="134"/>
      <c r="G581" s="36" t="s">
        <v>249</v>
      </c>
      <c r="H581" s="37">
        <v>2</v>
      </c>
      <c r="I581" s="38">
        <v>20.440000000000001</v>
      </c>
      <c r="J581" s="38">
        <v>40.880000000000003</v>
      </c>
    </row>
    <row r="582" spans="1:10" x14ac:dyDescent="0.3">
      <c r="A582" s="39"/>
      <c r="B582" s="39"/>
      <c r="C582" s="39"/>
      <c r="D582" s="39"/>
      <c r="E582" s="39"/>
      <c r="F582" s="40"/>
      <c r="G582" s="39"/>
      <c r="H582" s="40"/>
      <c r="I582" s="39"/>
      <c r="J582" s="40"/>
    </row>
    <row r="583" spans="1:10" x14ac:dyDescent="0.3">
      <c r="A583" s="39"/>
      <c r="B583" s="39"/>
      <c r="C583" s="39"/>
      <c r="D583" s="39"/>
      <c r="E583" s="39"/>
      <c r="F583" s="40"/>
      <c r="G583" s="39"/>
      <c r="H583" s="135"/>
      <c r="I583" s="135"/>
      <c r="J583" s="40"/>
    </row>
    <row r="584" spans="1:10" ht="50" customHeight="1" thickBot="1" x14ac:dyDescent="0.35">
      <c r="A584" s="25"/>
      <c r="B584" s="25"/>
      <c r="C584" s="25"/>
      <c r="D584" s="25"/>
      <c r="E584" s="25"/>
      <c r="F584" s="25"/>
      <c r="G584" s="25"/>
      <c r="H584" s="41"/>
      <c r="I584" s="25"/>
      <c r="J584" s="27"/>
    </row>
    <row r="585" spans="1:10" ht="1" customHeight="1" thickTop="1" x14ac:dyDescent="0.3">
      <c r="A585" s="42"/>
      <c r="B585" s="42"/>
      <c r="C585" s="42"/>
      <c r="D585" s="42"/>
      <c r="E585" s="42"/>
      <c r="F585" s="42"/>
      <c r="G585" s="42"/>
      <c r="H585" s="42"/>
      <c r="I585" s="42"/>
      <c r="J585" s="42"/>
    </row>
    <row r="586" spans="1:10" ht="18" customHeight="1" x14ac:dyDescent="0.3">
      <c r="A586" s="12" t="s">
        <v>250</v>
      </c>
      <c r="B586" s="13" t="s">
        <v>46</v>
      </c>
      <c r="C586" s="12" t="s">
        <v>47</v>
      </c>
      <c r="D586" s="12" t="s">
        <v>10</v>
      </c>
      <c r="E586" s="132" t="s">
        <v>418</v>
      </c>
      <c r="F586" s="132"/>
      <c r="G586" s="14" t="s">
        <v>48</v>
      </c>
      <c r="H586" s="13" t="s">
        <v>49</v>
      </c>
      <c r="I586" s="13" t="s">
        <v>50</v>
      </c>
      <c r="J586" s="13" t="s">
        <v>11</v>
      </c>
    </row>
    <row r="587" spans="1:10" ht="39" customHeight="1" x14ac:dyDescent="0.3">
      <c r="A587" s="29" t="s">
        <v>419</v>
      </c>
      <c r="B587" s="30" t="s">
        <v>251</v>
      </c>
      <c r="C587" s="29" t="s">
        <v>68</v>
      </c>
      <c r="D587" s="29" t="s">
        <v>252</v>
      </c>
      <c r="E587" s="133" t="s">
        <v>655</v>
      </c>
      <c r="F587" s="133"/>
      <c r="G587" s="31" t="s">
        <v>56</v>
      </c>
      <c r="H587" s="32">
        <v>1</v>
      </c>
      <c r="I587" s="33">
        <v>46.13</v>
      </c>
      <c r="J587" s="33">
        <v>46.13</v>
      </c>
    </row>
    <row r="588" spans="1:10" ht="26" customHeight="1" x14ac:dyDescent="0.3">
      <c r="A588" s="34" t="s">
        <v>421</v>
      </c>
      <c r="B588" s="35" t="s">
        <v>621</v>
      </c>
      <c r="C588" s="34" t="s">
        <v>68</v>
      </c>
      <c r="D588" s="34" t="s">
        <v>622</v>
      </c>
      <c r="E588" s="134" t="s">
        <v>424</v>
      </c>
      <c r="F588" s="134"/>
      <c r="G588" s="36" t="s">
        <v>428</v>
      </c>
      <c r="H588" s="37">
        <v>7.0000000000000007E-2</v>
      </c>
      <c r="I588" s="38">
        <v>21.82</v>
      </c>
      <c r="J588" s="38">
        <v>1.52</v>
      </c>
    </row>
    <row r="589" spans="1:10" ht="26" customHeight="1" x14ac:dyDescent="0.3">
      <c r="A589" s="34" t="s">
        <v>421</v>
      </c>
      <c r="B589" s="35" t="s">
        <v>508</v>
      </c>
      <c r="C589" s="34" t="s">
        <v>68</v>
      </c>
      <c r="D589" s="34" t="s">
        <v>509</v>
      </c>
      <c r="E589" s="134" t="s">
        <v>424</v>
      </c>
      <c r="F589" s="134"/>
      <c r="G589" s="36" t="s">
        <v>428</v>
      </c>
      <c r="H589" s="37">
        <v>7.0000000000000007E-2</v>
      </c>
      <c r="I589" s="38">
        <v>26.67</v>
      </c>
      <c r="J589" s="38">
        <v>1.86</v>
      </c>
    </row>
    <row r="590" spans="1:10" ht="26" customHeight="1" x14ac:dyDescent="0.3">
      <c r="A590" s="34" t="s">
        <v>432</v>
      </c>
      <c r="B590" s="35" t="s">
        <v>623</v>
      </c>
      <c r="C590" s="34" t="s">
        <v>68</v>
      </c>
      <c r="D590" s="34" t="s">
        <v>624</v>
      </c>
      <c r="E590" s="134" t="s">
        <v>448</v>
      </c>
      <c r="F590" s="134"/>
      <c r="G590" s="36" t="s">
        <v>56</v>
      </c>
      <c r="H590" s="37">
        <v>4.0000000000000001E-3</v>
      </c>
      <c r="I590" s="38">
        <v>15.26</v>
      </c>
      <c r="J590" s="38">
        <v>0.06</v>
      </c>
    </row>
    <row r="591" spans="1:10" ht="39" customHeight="1" x14ac:dyDescent="0.3">
      <c r="A591" s="34" t="s">
        <v>432</v>
      </c>
      <c r="B591" s="35" t="s">
        <v>656</v>
      </c>
      <c r="C591" s="34" t="s">
        <v>68</v>
      </c>
      <c r="D591" s="34" t="s">
        <v>657</v>
      </c>
      <c r="E591" s="134" t="s">
        <v>448</v>
      </c>
      <c r="F591" s="134"/>
      <c r="G591" s="36" t="s">
        <v>56</v>
      </c>
      <c r="H591" s="37">
        <v>1</v>
      </c>
      <c r="I591" s="38">
        <v>36.700000000000003</v>
      </c>
      <c r="J591" s="38">
        <v>36.700000000000003</v>
      </c>
    </row>
    <row r="592" spans="1:10" ht="26" customHeight="1" x14ac:dyDescent="0.3">
      <c r="A592" s="34" t="s">
        <v>432</v>
      </c>
      <c r="B592" s="35" t="s">
        <v>658</v>
      </c>
      <c r="C592" s="34" t="s">
        <v>68</v>
      </c>
      <c r="D592" s="34" t="s">
        <v>659</v>
      </c>
      <c r="E592" s="134" t="s">
        <v>448</v>
      </c>
      <c r="F592" s="134"/>
      <c r="G592" s="36" t="s">
        <v>56</v>
      </c>
      <c r="H592" s="37">
        <v>1</v>
      </c>
      <c r="I592" s="38">
        <v>5.99</v>
      </c>
      <c r="J592" s="38">
        <v>5.99</v>
      </c>
    </row>
    <row r="593" spans="1:10" x14ac:dyDescent="0.3">
      <c r="A593" s="39"/>
      <c r="B593" s="39"/>
      <c r="C593" s="39"/>
      <c r="D593" s="39"/>
      <c r="E593" s="39"/>
      <c r="F593" s="40"/>
      <c r="G593" s="39"/>
      <c r="H593" s="40"/>
      <c r="I593" s="39"/>
      <c r="J593" s="40"/>
    </row>
    <row r="594" spans="1:10" x14ac:dyDescent="0.3">
      <c r="A594" s="39"/>
      <c r="B594" s="39"/>
      <c r="C594" s="39"/>
      <c r="D594" s="39"/>
      <c r="E594" s="39"/>
      <c r="F594" s="40"/>
      <c r="G594" s="39"/>
      <c r="H594" s="135"/>
      <c r="I594" s="135"/>
      <c r="J594" s="40"/>
    </row>
    <row r="595" spans="1:10" ht="50" customHeight="1" thickBot="1" x14ac:dyDescent="0.35">
      <c r="A595" s="25"/>
      <c r="B595" s="25"/>
      <c r="C595" s="25"/>
      <c r="D595" s="25"/>
      <c r="E595" s="25"/>
      <c r="F595" s="25"/>
      <c r="G595" s="25"/>
      <c r="H595" s="41"/>
      <c r="I595" s="25"/>
      <c r="J595" s="27"/>
    </row>
    <row r="596" spans="1:10" ht="1" customHeight="1" thickTop="1" x14ac:dyDescent="0.3">
      <c r="A596" s="42"/>
      <c r="B596" s="42"/>
      <c r="C596" s="42"/>
      <c r="D596" s="42"/>
      <c r="E596" s="42"/>
      <c r="F596" s="42"/>
      <c r="G596" s="42"/>
      <c r="H596" s="42"/>
      <c r="I596" s="42"/>
      <c r="J596" s="42"/>
    </row>
    <row r="597" spans="1:10" ht="18" customHeight="1" x14ac:dyDescent="0.3">
      <c r="A597" s="12" t="s">
        <v>253</v>
      </c>
      <c r="B597" s="13" t="s">
        <v>46</v>
      </c>
      <c r="C597" s="12" t="s">
        <v>47</v>
      </c>
      <c r="D597" s="12" t="s">
        <v>10</v>
      </c>
      <c r="E597" s="132" t="s">
        <v>418</v>
      </c>
      <c r="F597" s="132"/>
      <c r="G597" s="14" t="s">
        <v>48</v>
      </c>
      <c r="H597" s="13" t="s">
        <v>49</v>
      </c>
      <c r="I597" s="13" t="s">
        <v>50</v>
      </c>
      <c r="J597" s="13" t="s">
        <v>11</v>
      </c>
    </row>
    <row r="598" spans="1:10" ht="52" customHeight="1" x14ac:dyDescent="0.3">
      <c r="A598" s="29" t="s">
        <v>419</v>
      </c>
      <c r="B598" s="30" t="s">
        <v>254</v>
      </c>
      <c r="C598" s="29" t="s">
        <v>68</v>
      </c>
      <c r="D598" s="29" t="s">
        <v>255</v>
      </c>
      <c r="E598" s="133" t="s">
        <v>655</v>
      </c>
      <c r="F598" s="133"/>
      <c r="G598" s="31" t="s">
        <v>56</v>
      </c>
      <c r="H598" s="32">
        <v>1</v>
      </c>
      <c r="I598" s="33">
        <v>26.24</v>
      </c>
      <c r="J598" s="33">
        <v>26.24</v>
      </c>
    </row>
    <row r="599" spans="1:10" ht="26" customHeight="1" x14ac:dyDescent="0.3">
      <c r="A599" s="34" t="s">
        <v>421</v>
      </c>
      <c r="B599" s="35" t="s">
        <v>621</v>
      </c>
      <c r="C599" s="34" t="s">
        <v>68</v>
      </c>
      <c r="D599" s="34" t="s">
        <v>622</v>
      </c>
      <c r="E599" s="134" t="s">
        <v>424</v>
      </c>
      <c r="F599" s="134"/>
      <c r="G599" s="36" t="s">
        <v>428</v>
      </c>
      <c r="H599" s="37">
        <v>0.30099999999999999</v>
      </c>
      <c r="I599" s="38">
        <v>21.82</v>
      </c>
      <c r="J599" s="38">
        <v>6.56</v>
      </c>
    </row>
    <row r="600" spans="1:10" ht="26" customHeight="1" x14ac:dyDescent="0.3">
      <c r="A600" s="34" t="s">
        <v>421</v>
      </c>
      <c r="B600" s="35" t="s">
        <v>508</v>
      </c>
      <c r="C600" s="34" t="s">
        <v>68</v>
      </c>
      <c r="D600" s="34" t="s">
        <v>509</v>
      </c>
      <c r="E600" s="134" t="s">
        <v>424</v>
      </c>
      <c r="F600" s="134"/>
      <c r="G600" s="36" t="s">
        <v>428</v>
      </c>
      <c r="H600" s="37">
        <v>0.30099999999999999</v>
      </c>
      <c r="I600" s="38">
        <v>26.67</v>
      </c>
      <c r="J600" s="38">
        <v>8.02</v>
      </c>
    </row>
    <row r="601" spans="1:10" ht="26" customHeight="1" x14ac:dyDescent="0.3">
      <c r="A601" s="34" t="s">
        <v>432</v>
      </c>
      <c r="B601" s="35" t="s">
        <v>623</v>
      </c>
      <c r="C601" s="34" t="s">
        <v>68</v>
      </c>
      <c r="D601" s="34" t="s">
        <v>624</v>
      </c>
      <c r="E601" s="134" t="s">
        <v>448</v>
      </c>
      <c r="F601" s="134"/>
      <c r="G601" s="36" t="s">
        <v>56</v>
      </c>
      <c r="H601" s="37">
        <v>1.2999999999999999E-2</v>
      </c>
      <c r="I601" s="38">
        <v>15.26</v>
      </c>
      <c r="J601" s="38">
        <v>0.19</v>
      </c>
    </row>
    <row r="602" spans="1:10" ht="26" customHeight="1" x14ac:dyDescent="0.3">
      <c r="A602" s="34" t="s">
        <v>432</v>
      </c>
      <c r="B602" s="35" t="s">
        <v>660</v>
      </c>
      <c r="C602" s="34" t="s">
        <v>68</v>
      </c>
      <c r="D602" s="34" t="s">
        <v>661</v>
      </c>
      <c r="E602" s="134" t="s">
        <v>448</v>
      </c>
      <c r="F602" s="134"/>
      <c r="G602" s="36" t="s">
        <v>56</v>
      </c>
      <c r="H602" s="37">
        <v>1</v>
      </c>
      <c r="I602" s="38">
        <v>11.36</v>
      </c>
      <c r="J602" s="38">
        <v>11.36</v>
      </c>
    </row>
    <row r="603" spans="1:10" ht="24" customHeight="1" x14ac:dyDescent="0.3">
      <c r="A603" s="34" t="s">
        <v>432</v>
      </c>
      <c r="B603" s="35" t="s">
        <v>662</v>
      </c>
      <c r="C603" s="34" t="s">
        <v>68</v>
      </c>
      <c r="D603" s="34" t="s">
        <v>663</v>
      </c>
      <c r="E603" s="134" t="s">
        <v>448</v>
      </c>
      <c r="F603" s="134"/>
      <c r="G603" s="36" t="s">
        <v>664</v>
      </c>
      <c r="H603" s="37">
        <v>3.0000000000000001E-3</v>
      </c>
      <c r="I603" s="38">
        <v>39.76</v>
      </c>
      <c r="J603" s="38">
        <v>0.11</v>
      </c>
    </row>
    <row r="604" spans="1:10" x14ac:dyDescent="0.3">
      <c r="A604" s="39"/>
      <c r="B604" s="39"/>
      <c r="C604" s="39"/>
      <c r="D604" s="39"/>
      <c r="E604" s="39"/>
      <c r="F604" s="40"/>
      <c r="G604" s="39"/>
      <c r="H604" s="40"/>
      <c r="I604" s="39"/>
      <c r="J604" s="40"/>
    </row>
    <row r="605" spans="1:10" x14ac:dyDescent="0.3">
      <c r="A605" s="39"/>
      <c r="B605" s="39"/>
      <c r="C605" s="39"/>
      <c r="D605" s="39"/>
      <c r="E605" s="39"/>
      <c r="F605" s="40"/>
      <c r="G605" s="39"/>
      <c r="H605" s="135"/>
      <c r="I605" s="135"/>
      <c r="J605" s="40"/>
    </row>
    <row r="606" spans="1:10" ht="50" customHeight="1" thickBot="1" x14ac:dyDescent="0.35">
      <c r="A606" s="25"/>
      <c r="B606" s="25"/>
      <c r="C606" s="25"/>
      <c r="D606" s="25"/>
      <c r="E606" s="25"/>
      <c r="F606" s="25"/>
      <c r="G606" s="25"/>
      <c r="H606" s="41"/>
      <c r="I606" s="25"/>
      <c r="J606" s="27"/>
    </row>
    <row r="607" spans="1:10" ht="1" customHeight="1" thickTop="1" x14ac:dyDescent="0.3">
      <c r="A607" s="42"/>
      <c r="B607" s="42"/>
      <c r="C607" s="42"/>
      <c r="D607" s="42"/>
      <c r="E607" s="42"/>
      <c r="F607" s="42"/>
      <c r="G607" s="42"/>
      <c r="H607" s="42"/>
      <c r="I607" s="42"/>
      <c r="J607" s="42"/>
    </row>
    <row r="608" spans="1:10" ht="18" customHeight="1" x14ac:dyDescent="0.3">
      <c r="A608" s="12" t="s">
        <v>256</v>
      </c>
      <c r="B608" s="13" t="s">
        <v>46</v>
      </c>
      <c r="C608" s="12" t="s">
        <v>47</v>
      </c>
      <c r="D608" s="12" t="s">
        <v>10</v>
      </c>
      <c r="E608" s="132" t="s">
        <v>418</v>
      </c>
      <c r="F608" s="132"/>
      <c r="G608" s="14" t="s">
        <v>48</v>
      </c>
      <c r="H608" s="13" t="s">
        <v>49</v>
      </c>
      <c r="I608" s="13" t="s">
        <v>50</v>
      </c>
      <c r="J608" s="13" t="s">
        <v>11</v>
      </c>
    </row>
    <row r="609" spans="1:10" ht="52" customHeight="1" x14ac:dyDescent="0.3">
      <c r="A609" s="29" t="s">
        <v>419</v>
      </c>
      <c r="B609" s="30" t="s">
        <v>257</v>
      </c>
      <c r="C609" s="29" t="s">
        <v>68</v>
      </c>
      <c r="D609" s="29" t="s">
        <v>258</v>
      </c>
      <c r="E609" s="133" t="s">
        <v>655</v>
      </c>
      <c r="F609" s="133"/>
      <c r="G609" s="31" t="s">
        <v>74</v>
      </c>
      <c r="H609" s="32">
        <v>1</v>
      </c>
      <c r="I609" s="33">
        <v>49.15</v>
      </c>
      <c r="J609" s="33">
        <v>49.15</v>
      </c>
    </row>
    <row r="610" spans="1:10" ht="26" customHeight="1" x14ac:dyDescent="0.3">
      <c r="A610" s="34" t="s">
        <v>421</v>
      </c>
      <c r="B610" s="35" t="s">
        <v>621</v>
      </c>
      <c r="C610" s="34" t="s">
        <v>68</v>
      </c>
      <c r="D610" s="34" t="s">
        <v>622</v>
      </c>
      <c r="E610" s="134" t="s">
        <v>424</v>
      </c>
      <c r="F610" s="134"/>
      <c r="G610" s="36" t="s">
        <v>428</v>
      </c>
      <c r="H610" s="37">
        <v>0.26</v>
      </c>
      <c r="I610" s="38">
        <v>21.82</v>
      </c>
      <c r="J610" s="38">
        <v>5.67</v>
      </c>
    </row>
    <row r="611" spans="1:10" ht="26" customHeight="1" x14ac:dyDescent="0.3">
      <c r="A611" s="34" t="s">
        <v>421</v>
      </c>
      <c r="B611" s="35" t="s">
        <v>508</v>
      </c>
      <c r="C611" s="34" t="s">
        <v>68</v>
      </c>
      <c r="D611" s="34" t="s">
        <v>509</v>
      </c>
      <c r="E611" s="134" t="s">
        <v>424</v>
      </c>
      <c r="F611" s="134"/>
      <c r="G611" s="36" t="s">
        <v>428</v>
      </c>
      <c r="H611" s="37">
        <v>0.26</v>
      </c>
      <c r="I611" s="38">
        <v>26.67</v>
      </c>
      <c r="J611" s="38">
        <v>6.93</v>
      </c>
    </row>
    <row r="612" spans="1:10" ht="26" customHeight="1" x14ac:dyDescent="0.3">
      <c r="A612" s="34" t="s">
        <v>432</v>
      </c>
      <c r="B612" s="35" t="s">
        <v>665</v>
      </c>
      <c r="C612" s="34" t="s">
        <v>68</v>
      </c>
      <c r="D612" s="34" t="s">
        <v>666</v>
      </c>
      <c r="E612" s="134" t="s">
        <v>448</v>
      </c>
      <c r="F612" s="134"/>
      <c r="G612" s="36" t="s">
        <v>74</v>
      </c>
      <c r="H612" s="37">
        <v>1.0389999999999999</v>
      </c>
      <c r="I612" s="38">
        <v>35.18</v>
      </c>
      <c r="J612" s="38">
        <v>36.549999999999997</v>
      </c>
    </row>
    <row r="613" spans="1:10" x14ac:dyDescent="0.3">
      <c r="A613" s="39"/>
      <c r="B613" s="39"/>
      <c r="C613" s="39"/>
      <c r="D613" s="39"/>
      <c r="E613" s="39"/>
      <c r="F613" s="40"/>
      <c r="G613" s="39"/>
      <c r="H613" s="40"/>
      <c r="I613" s="39"/>
      <c r="J613" s="40"/>
    </row>
    <row r="614" spans="1:10" x14ac:dyDescent="0.3">
      <c r="A614" s="39"/>
      <c r="B614" s="39"/>
      <c r="C614" s="39"/>
      <c r="D614" s="39"/>
      <c r="E614" s="39"/>
      <c r="F614" s="40"/>
      <c r="G614" s="39"/>
      <c r="H614" s="135"/>
      <c r="I614" s="135"/>
      <c r="J614" s="40"/>
    </row>
    <row r="615" spans="1:10" ht="50" customHeight="1" thickBot="1" x14ac:dyDescent="0.35">
      <c r="A615" s="25"/>
      <c r="B615" s="25"/>
      <c r="C615" s="25"/>
      <c r="D615" s="25"/>
      <c r="E615" s="25"/>
      <c r="F615" s="25"/>
      <c r="G615" s="25"/>
      <c r="H615" s="41"/>
      <c r="I615" s="25"/>
      <c r="J615" s="27"/>
    </row>
    <row r="616" spans="1:10" ht="1" customHeight="1" thickTop="1" x14ac:dyDescent="0.3">
      <c r="A616" s="42"/>
      <c r="B616" s="42"/>
      <c r="C616" s="42"/>
      <c r="D616" s="42"/>
      <c r="E616" s="42"/>
      <c r="F616" s="42"/>
      <c r="G616" s="42"/>
      <c r="H616" s="42"/>
      <c r="I616" s="42"/>
      <c r="J616" s="42"/>
    </row>
    <row r="617" spans="1:10" ht="18" customHeight="1" x14ac:dyDescent="0.3">
      <c r="A617" s="12" t="s">
        <v>259</v>
      </c>
      <c r="B617" s="13" t="s">
        <v>46</v>
      </c>
      <c r="C617" s="12" t="s">
        <v>47</v>
      </c>
      <c r="D617" s="12" t="s">
        <v>10</v>
      </c>
      <c r="E617" s="132" t="s">
        <v>418</v>
      </c>
      <c r="F617" s="132"/>
      <c r="G617" s="14" t="s">
        <v>48</v>
      </c>
      <c r="H617" s="13" t="s">
        <v>49</v>
      </c>
      <c r="I617" s="13" t="s">
        <v>50</v>
      </c>
      <c r="J617" s="13" t="s">
        <v>11</v>
      </c>
    </row>
    <row r="618" spans="1:10" ht="39" customHeight="1" x14ac:dyDescent="0.3">
      <c r="A618" s="29" t="s">
        <v>419</v>
      </c>
      <c r="B618" s="30" t="s">
        <v>260</v>
      </c>
      <c r="C618" s="29" t="s">
        <v>68</v>
      </c>
      <c r="D618" s="29" t="s">
        <v>261</v>
      </c>
      <c r="E618" s="133" t="s">
        <v>655</v>
      </c>
      <c r="F618" s="133"/>
      <c r="G618" s="31" t="s">
        <v>56</v>
      </c>
      <c r="H618" s="32">
        <v>1</v>
      </c>
      <c r="I618" s="33">
        <v>245.88</v>
      </c>
      <c r="J618" s="33">
        <v>245.88</v>
      </c>
    </row>
    <row r="619" spans="1:10" ht="26" customHeight="1" x14ac:dyDescent="0.3">
      <c r="A619" s="34" t="s">
        <v>421</v>
      </c>
      <c r="B619" s="35" t="s">
        <v>621</v>
      </c>
      <c r="C619" s="34" t="s">
        <v>68</v>
      </c>
      <c r="D619" s="34" t="s">
        <v>622</v>
      </c>
      <c r="E619" s="134" t="s">
        <v>424</v>
      </c>
      <c r="F619" s="134"/>
      <c r="G619" s="36" t="s">
        <v>428</v>
      </c>
      <c r="H619" s="37">
        <v>0.34799999999999998</v>
      </c>
      <c r="I619" s="38">
        <v>21.82</v>
      </c>
      <c r="J619" s="38">
        <v>7.59</v>
      </c>
    </row>
    <row r="620" spans="1:10" ht="26" customHeight="1" x14ac:dyDescent="0.3">
      <c r="A620" s="34" t="s">
        <v>421</v>
      </c>
      <c r="B620" s="35" t="s">
        <v>508</v>
      </c>
      <c r="C620" s="34" t="s">
        <v>68</v>
      </c>
      <c r="D620" s="34" t="s">
        <v>509</v>
      </c>
      <c r="E620" s="134" t="s">
        <v>424</v>
      </c>
      <c r="F620" s="134"/>
      <c r="G620" s="36" t="s">
        <v>428</v>
      </c>
      <c r="H620" s="37">
        <v>0.34799999999999998</v>
      </c>
      <c r="I620" s="38">
        <v>26.67</v>
      </c>
      <c r="J620" s="38">
        <v>9.2799999999999994</v>
      </c>
    </row>
    <row r="621" spans="1:10" ht="24" customHeight="1" x14ac:dyDescent="0.3">
      <c r="A621" s="34" t="s">
        <v>421</v>
      </c>
      <c r="B621" s="35" t="s">
        <v>667</v>
      </c>
      <c r="C621" s="34" t="s">
        <v>68</v>
      </c>
      <c r="D621" s="34" t="s">
        <v>668</v>
      </c>
      <c r="E621" s="134" t="s">
        <v>424</v>
      </c>
      <c r="F621" s="134"/>
      <c r="G621" s="36" t="s">
        <v>428</v>
      </c>
      <c r="H621" s="37">
        <v>0.34799999999999998</v>
      </c>
      <c r="I621" s="38">
        <v>28.13</v>
      </c>
      <c r="J621" s="38">
        <v>9.7799999999999994</v>
      </c>
    </row>
    <row r="622" spans="1:10" ht="26" customHeight="1" x14ac:dyDescent="0.3">
      <c r="A622" s="34" t="s">
        <v>432</v>
      </c>
      <c r="B622" s="35" t="s">
        <v>669</v>
      </c>
      <c r="C622" s="34" t="s">
        <v>68</v>
      </c>
      <c r="D622" s="34" t="s">
        <v>670</v>
      </c>
      <c r="E622" s="134" t="s">
        <v>448</v>
      </c>
      <c r="F622" s="134"/>
      <c r="G622" s="36" t="s">
        <v>453</v>
      </c>
      <c r="H622" s="37">
        <v>5.8999999999999997E-2</v>
      </c>
      <c r="I622" s="38">
        <v>32.17</v>
      </c>
      <c r="J622" s="38">
        <v>1.89</v>
      </c>
    </row>
    <row r="623" spans="1:10" ht="26" customHeight="1" x14ac:dyDescent="0.3">
      <c r="A623" s="34" t="s">
        <v>432</v>
      </c>
      <c r="B623" s="35" t="s">
        <v>671</v>
      </c>
      <c r="C623" s="34" t="s">
        <v>68</v>
      </c>
      <c r="D623" s="34" t="s">
        <v>672</v>
      </c>
      <c r="E623" s="134" t="s">
        <v>448</v>
      </c>
      <c r="F623" s="134"/>
      <c r="G623" s="36" t="s">
        <v>56</v>
      </c>
      <c r="H623" s="37">
        <v>1</v>
      </c>
      <c r="I623" s="38">
        <v>217.34</v>
      </c>
      <c r="J623" s="38">
        <v>217.34</v>
      </c>
    </row>
    <row r="624" spans="1:10" x14ac:dyDescent="0.3">
      <c r="A624" s="39"/>
      <c r="B624" s="39"/>
      <c r="C624" s="39"/>
      <c r="D624" s="39"/>
      <c r="E624" s="39"/>
      <c r="F624" s="40"/>
      <c r="G624" s="39"/>
      <c r="H624" s="40"/>
      <c r="I624" s="39"/>
      <c r="J624" s="40"/>
    </row>
    <row r="625" spans="1:10" x14ac:dyDescent="0.3">
      <c r="A625" s="39"/>
      <c r="B625" s="39"/>
      <c r="C625" s="39"/>
      <c r="D625" s="39"/>
      <c r="E625" s="39"/>
      <c r="F625" s="40"/>
      <c r="G625" s="39"/>
      <c r="H625" s="135"/>
      <c r="I625" s="135"/>
      <c r="J625" s="40"/>
    </row>
    <row r="626" spans="1:10" ht="50" customHeight="1" thickBot="1" x14ac:dyDescent="0.35">
      <c r="A626" s="25"/>
      <c r="B626" s="25"/>
      <c r="C626" s="25"/>
      <c r="D626" s="25"/>
      <c r="E626" s="25"/>
      <c r="F626" s="25"/>
      <c r="G626" s="25"/>
      <c r="H626" s="41"/>
      <c r="I626" s="25"/>
      <c r="J626" s="27"/>
    </row>
    <row r="627" spans="1:10" ht="1" customHeight="1" thickTop="1" x14ac:dyDescent="0.3">
      <c r="A627" s="42"/>
      <c r="B627" s="42"/>
      <c r="C627" s="42"/>
      <c r="D627" s="42"/>
      <c r="E627" s="42"/>
      <c r="F627" s="42"/>
      <c r="G627" s="42"/>
      <c r="H627" s="42"/>
      <c r="I627" s="42"/>
      <c r="J627" s="42"/>
    </row>
    <row r="628" spans="1:10" ht="18" customHeight="1" x14ac:dyDescent="0.3">
      <c r="A628" s="12" t="s">
        <v>262</v>
      </c>
      <c r="B628" s="13" t="s">
        <v>46</v>
      </c>
      <c r="C628" s="12" t="s">
        <v>47</v>
      </c>
      <c r="D628" s="12" t="s">
        <v>10</v>
      </c>
      <c r="E628" s="132" t="s">
        <v>418</v>
      </c>
      <c r="F628" s="132"/>
      <c r="G628" s="14" t="s">
        <v>48</v>
      </c>
      <c r="H628" s="13" t="s">
        <v>49</v>
      </c>
      <c r="I628" s="13" t="s">
        <v>50</v>
      </c>
      <c r="J628" s="13" t="s">
        <v>11</v>
      </c>
    </row>
    <row r="629" spans="1:10" ht="26" customHeight="1" x14ac:dyDescent="0.3">
      <c r="A629" s="29" t="s">
        <v>419</v>
      </c>
      <c r="B629" s="30" t="s">
        <v>263</v>
      </c>
      <c r="C629" s="29" t="s">
        <v>59</v>
      </c>
      <c r="D629" s="29" t="s">
        <v>264</v>
      </c>
      <c r="E629" s="133" t="s">
        <v>673</v>
      </c>
      <c r="F629" s="133"/>
      <c r="G629" s="31" t="s">
        <v>120</v>
      </c>
      <c r="H629" s="32">
        <v>1</v>
      </c>
      <c r="I629" s="33">
        <v>26.65</v>
      </c>
      <c r="J629" s="33">
        <v>26.65</v>
      </c>
    </row>
    <row r="630" spans="1:10" ht="24" customHeight="1" x14ac:dyDescent="0.3">
      <c r="A630" s="34" t="s">
        <v>421</v>
      </c>
      <c r="B630" s="35" t="s">
        <v>504</v>
      </c>
      <c r="C630" s="34" t="s">
        <v>59</v>
      </c>
      <c r="D630" s="34" t="s">
        <v>505</v>
      </c>
      <c r="E630" s="134" t="s">
        <v>471</v>
      </c>
      <c r="F630" s="134"/>
      <c r="G630" s="36" t="s">
        <v>249</v>
      </c>
      <c r="H630" s="37">
        <v>0.2</v>
      </c>
      <c r="I630" s="38">
        <v>3.87</v>
      </c>
      <c r="J630" s="38">
        <v>0.77</v>
      </c>
    </row>
    <row r="631" spans="1:10" ht="24" customHeight="1" x14ac:dyDescent="0.3">
      <c r="A631" s="34" t="s">
        <v>421</v>
      </c>
      <c r="B631" s="35" t="s">
        <v>628</v>
      </c>
      <c r="C631" s="34" t="s">
        <v>59</v>
      </c>
      <c r="D631" s="34" t="s">
        <v>629</v>
      </c>
      <c r="E631" s="134" t="s">
        <v>471</v>
      </c>
      <c r="F631" s="134"/>
      <c r="G631" s="36" t="s">
        <v>249</v>
      </c>
      <c r="H631" s="37">
        <v>0.2</v>
      </c>
      <c r="I631" s="38">
        <v>3.8</v>
      </c>
      <c r="J631" s="38">
        <v>0.76</v>
      </c>
    </row>
    <row r="632" spans="1:10" ht="24" customHeight="1" x14ac:dyDescent="0.3">
      <c r="A632" s="34" t="s">
        <v>432</v>
      </c>
      <c r="B632" s="35" t="s">
        <v>636</v>
      </c>
      <c r="C632" s="34" t="s">
        <v>59</v>
      </c>
      <c r="D632" s="34" t="s">
        <v>637</v>
      </c>
      <c r="E632" s="134" t="s">
        <v>448</v>
      </c>
      <c r="F632" s="134"/>
      <c r="G632" s="36" t="s">
        <v>148</v>
      </c>
      <c r="H632" s="37">
        <v>0.5</v>
      </c>
      <c r="I632" s="38">
        <v>0.27</v>
      </c>
      <c r="J632" s="38">
        <v>0.13</v>
      </c>
    </row>
    <row r="633" spans="1:10" ht="26" customHeight="1" x14ac:dyDescent="0.3">
      <c r="A633" s="34" t="s">
        <v>432</v>
      </c>
      <c r="B633" s="35" t="s">
        <v>674</v>
      </c>
      <c r="C633" s="34" t="s">
        <v>59</v>
      </c>
      <c r="D633" s="34" t="s">
        <v>264</v>
      </c>
      <c r="E633" s="134" t="s">
        <v>448</v>
      </c>
      <c r="F633" s="134"/>
      <c r="G633" s="36" t="s">
        <v>120</v>
      </c>
      <c r="H633" s="37">
        <v>1</v>
      </c>
      <c r="I633" s="38">
        <v>18</v>
      </c>
      <c r="J633" s="38">
        <v>18</v>
      </c>
    </row>
    <row r="634" spans="1:10" ht="24" customHeight="1" x14ac:dyDescent="0.3">
      <c r="A634" s="34" t="s">
        <v>432</v>
      </c>
      <c r="B634" s="35" t="s">
        <v>630</v>
      </c>
      <c r="C634" s="34" t="s">
        <v>59</v>
      </c>
      <c r="D634" s="34" t="s">
        <v>631</v>
      </c>
      <c r="E634" s="134" t="s">
        <v>476</v>
      </c>
      <c r="F634" s="134"/>
      <c r="G634" s="36" t="s">
        <v>249</v>
      </c>
      <c r="H634" s="37">
        <v>0.2</v>
      </c>
      <c r="I634" s="38">
        <v>20.440000000000001</v>
      </c>
      <c r="J634" s="38">
        <v>4.08</v>
      </c>
    </row>
    <row r="635" spans="1:10" ht="24" customHeight="1" x14ac:dyDescent="0.3">
      <c r="A635" s="34" t="s">
        <v>432</v>
      </c>
      <c r="B635" s="35" t="s">
        <v>506</v>
      </c>
      <c r="C635" s="34" t="s">
        <v>59</v>
      </c>
      <c r="D635" s="34" t="s">
        <v>507</v>
      </c>
      <c r="E635" s="134" t="s">
        <v>476</v>
      </c>
      <c r="F635" s="134"/>
      <c r="G635" s="36" t="s">
        <v>249</v>
      </c>
      <c r="H635" s="37">
        <v>0.2</v>
      </c>
      <c r="I635" s="38">
        <v>14.58</v>
      </c>
      <c r="J635" s="38">
        <v>2.91</v>
      </c>
    </row>
    <row r="636" spans="1:10" x14ac:dyDescent="0.3">
      <c r="A636" s="39"/>
      <c r="B636" s="39"/>
      <c r="C636" s="39"/>
      <c r="D636" s="39"/>
      <c r="E636" s="39"/>
      <c r="F636" s="40"/>
      <c r="G636" s="39"/>
      <c r="H636" s="40"/>
      <c r="I636" s="39"/>
      <c r="J636" s="40"/>
    </row>
    <row r="637" spans="1:10" x14ac:dyDescent="0.3">
      <c r="A637" s="39"/>
      <c r="B637" s="39"/>
      <c r="C637" s="39"/>
      <c r="D637" s="39"/>
      <c r="E637" s="39"/>
      <c r="F637" s="40"/>
      <c r="G637" s="39"/>
      <c r="H637" s="135"/>
      <c r="I637" s="135"/>
      <c r="J637" s="40"/>
    </row>
    <row r="638" spans="1:10" ht="50" customHeight="1" thickBot="1" x14ac:dyDescent="0.35">
      <c r="A638" s="25"/>
      <c r="B638" s="25"/>
      <c r="C638" s="25"/>
      <c r="D638" s="25"/>
      <c r="E638" s="25"/>
      <c r="F638" s="25"/>
      <c r="G638" s="25"/>
      <c r="H638" s="41"/>
      <c r="I638" s="25"/>
      <c r="J638" s="27"/>
    </row>
    <row r="639" spans="1:10" ht="1" customHeight="1" thickTop="1" x14ac:dyDescent="0.3">
      <c r="A639" s="42"/>
      <c r="B639" s="42"/>
      <c r="C639" s="42"/>
      <c r="D639" s="42"/>
      <c r="E639" s="42"/>
      <c r="F639" s="42"/>
      <c r="G639" s="42"/>
      <c r="H639" s="42"/>
      <c r="I639" s="42"/>
      <c r="J639" s="42"/>
    </row>
    <row r="640" spans="1:10" ht="18" customHeight="1" x14ac:dyDescent="0.3">
      <c r="A640" s="12" t="s">
        <v>265</v>
      </c>
      <c r="B640" s="13" t="s">
        <v>46</v>
      </c>
      <c r="C640" s="12" t="s">
        <v>47</v>
      </c>
      <c r="D640" s="12" t="s">
        <v>10</v>
      </c>
      <c r="E640" s="132" t="s">
        <v>418</v>
      </c>
      <c r="F640" s="132"/>
      <c r="G640" s="14" t="s">
        <v>48</v>
      </c>
      <c r="H640" s="13" t="s">
        <v>49</v>
      </c>
      <c r="I640" s="13" t="s">
        <v>50</v>
      </c>
      <c r="J640" s="13" t="s">
        <v>11</v>
      </c>
    </row>
    <row r="641" spans="1:10" ht="39" customHeight="1" x14ac:dyDescent="0.3">
      <c r="A641" s="29" t="s">
        <v>419</v>
      </c>
      <c r="B641" s="30" t="s">
        <v>266</v>
      </c>
      <c r="C641" s="29" t="s">
        <v>68</v>
      </c>
      <c r="D641" s="29" t="s">
        <v>267</v>
      </c>
      <c r="E641" s="133" t="s">
        <v>655</v>
      </c>
      <c r="F641" s="133"/>
      <c r="G641" s="31" t="s">
        <v>56</v>
      </c>
      <c r="H641" s="32">
        <v>1</v>
      </c>
      <c r="I641" s="33">
        <v>156.72999999999999</v>
      </c>
      <c r="J641" s="33">
        <v>156.72999999999999</v>
      </c>
    </row>
    <row r="642" spans="1:10" ht="26" customHeight="1" x14ac:dyDescent="0.3">
      <c r="A642" s="34" t="s">
        <v>421</v>
      </c>
      <c r="B642" s="35" t="s">
        <v>621</v>
      </c>
      <c r="C642" s="34" t="s">
        <v>68</v>
      </c>
      <c r="D642" s="34" t="s">
        <v>622</v>
      </c>
      <c r="E642" s="134" t="s">
        <v>424</v>
      </c>
      <c r="F642" s="134"/>
      <c r="G642" s="36" t="s">
        <v>428</v>
      </c>
      <c r="H642" s="37">
        <v>0.30099999999999999</v>
      </c>
      <c r="I642" s="38">
        <v>21.82</v>
      </c>
      <c r="J642" s="38">
        <v>6.56</v>
      </c>
    </row>
    <row r="643" spans="1:10" ht="26" customHeight="1" x14ac:dyDescent="0.3">
      <c r="A643" s="34" t="s">
        <v>421</v>
      </c>
      <c r="B643" s="35" t="s">
        <v>508</v>
      </c>
      <c r="C643" s="34" t="s">
        <v>68</v>
      </c>
      <c r="D643" s="34" t="s">
        <v>509</v>
      </c>
      <c r="E643" s="134" t="s">
        <v>424</v>
      </c>
      <c r="F643" s="134"/>
      <c r="G643" s="36" t="s">
        <v>428</v>
      </c>
      <c r="H643" s="37">
        <v>0.30099999999999999</v>
      </c>
      <c r="I643" s="38">
        <v>26.67</v>
      </c>
      <c r="J643" s="38">
        <v>8.02</v>
      </c>
    </row>
    <row r="644" spans="1:10" ht="24" customHeight="1" x14ac:dyDescent="0.3">
      <c r="A644" s="34" t="s">
        <v>421</v>
      </c>
      <c r="B644" s="35" t="s">
        <v>667</v>
      </c>
      <c r="C644" s="34" t="s">
        <v>68</v>
      </c>
      <c r="D644" s="34" t="s">
        <v>668</v>
      </c>
      <c r="E644" s="134" t="s">
        <v>424</v>
      </c>
      <c r="F644" s="134"/>
      <c r="G644" s="36" t="s">
        <v>428</v>
      </c>
      <c r="H644" s="37">
        <v>0.30099999999999999</v>
      </c>
      <c r="I644" s="38">
        <v>28.13</v>
      </c>
      <c r="J644" s="38">
        <v>8.4600000000000009</v>
      </c>
    </row>
    <row r="645" spans="1:10" ht="26" customHeight="1" x14ac:dyDescent="0.3">
      <c r="A645" s="34" t="s">
        <v>432</v>
      </c>
      <c r="B645" s="35" t="s">
        <v>669</v>
      </c>
      <c r="C645" s="34" t="s">
        <v>68</v>
      </c>
      <c r="D645" s="34" t="s">
        <v>670</v>
      </c>
      <c r="E645" s="134" t="s">
        <v>448</v>
      </c>
      <c r="F645" s="134"/>
      <c r="G645" s="36" t="s">
        <v>453</v>
      </c>
      <c r="H645" s="37">
        <v>4.3999999999999997E-2</v>
      </c>
      <c r="I645" s="38">
        <v>32.17</v>
      </c>
      <c r="J645" s="38">
        <v>1.41</v>
      </c>
    </row>
    <row r="646" spans="1:10" ht="26" customHeight="1" x14ac:dyDescent="0.3">
      <c r="A646" s="34" t="s">
        <v>432</v>
      </c>
      <c r="B646" s="35" t="s">
        <v>675</v>
      </c>
      <c r="C646" s="34" t="s">
        <v>68</v>
      </c>
      <c r="D646" s="34" t="s">
        <v>676</v>
      </c>
      <c r="E646" s="134" t="s">
        <v>448</v>
      </c>
      <c r="F646" s="134"/>
      <c r="G646" s="36" t="s">
        <v>56</v>
      </c>
      <c r="H646" s="37">
        <v>1</v>
      </c>
      <c r="I646" s="38">
        <v>132.28</v>
      </c>
      <c r="J646" s="38">
        <v>132.28</v>
      </c>
    </row>
    <row r="647" spans="1:10" x14ac:dyDescent="0.3">
      <c r="A647" s="39"/>
      <c r="B647" s="39"/>
      <c r="C647" s="39"/>
      <c r="D647" s="39"/>
      <c r="E647" s="39"/>
      <c r="F647" s="40"/>
      <c r="G647" s="39"/>
      <c r="H647" s="40"/>
      <c r="I647" s="39"/>
      <c r="J647" s="40"/>
    </row>
    <row r="648" spans="1:10" x14ac:dyDescent="0.3">
      <c r="A648" s="39"/>
      <c r="B648" s="39"/>
      <c r="C648" s="39"/>
      <c r="D648" s="39"/>
      <c r="E648" s="39"/>
      <c r="F648" s="40"/>
      <c r="G648" s="39"/>
      <c r="H648" s="135"/>
      <c r="I648" s="135"/>
      <c r="J648" s="40"/>
    </row>
    <row r="649" spans="1:10" ht="50" customHeight="1" thickBot="1" x14ac:dyDescent="0.35">
      <c r="A649" s="25"/>
      <c r="B649" s="25"/>
      <c r="C649" s="25"/>
      <c r="D649" s="25"/>
      <c r="E649" s="25"/>
      <c r="F649" s="25"/>
      <c r="G649" s="25"/>
      <c r="H649" s="41"/>
      <c r="I649" s="25"/>
      <c r="J649" s="27"/>
    </row>
    <row r="650" spans="1:10" ht="1" customHeight="1" thickTop="1" x14ac:dyDescent="0.3">
      <c r="A650" s="42"/>
      <c r="B650" s="42"/>
      <c r="C650" s="42"/>
      <c r="D650" s="42"/>
      <c r="E650" s="42"/>
      <c r="F650" s="42"/>
      <c r="G650" s="42"/>
      <c r="H650" s="42"/>
      <c r="I650" s="42"/>
      <c r="J650" s="42"/>
    </row>
    <row r="651" spans="1:10" ht="18" customHeight="1" x14ac:dyDescent="0.3">
      <c r="A651" s="12" t="s">
        <v>268</v>
      </c>
      <c r="B651" s="13" t="s">
        <v>46</v>
      </c>
      <c r="C651" s="12" t="s">
        <v>47</v>
      </c>
      <c r="D651" s="12" t="s">
        <v>10</v>
      </c>
      <c r="E651" s="132" t="s">
        <v>418</v>
      </c>
      <c r="F651" s="132"/>
      <c r="G651" s="14" t="s">
        <v>48</v>
      </c>
      <c r="H651" s="13" t="s">
        <v>49</v>
      </c>
      <c r="I651" s="13" t="s">
        <v>50</v>
      </c>
      <c r="J651" s="13" t="s">
        <v>11</v>
      </c>
    </row>
    <row r="652" spans="1:10" ht="39" customHeight="1" x14ac:dyDescent="0.3">
      <c r="A652" s="29" t="s">
        <v>419</v>
      </c>
      <c r="B652" s="30" t="s">
        <v>269</v>
      </c>
      <c r="C652" s="29" t="s">
        <v>68</v>
      </c>
      <c r="D652" s="29" t="s">
        <v>270</v>
      </c>
      <c r="E652" s="133" t="s">
        <v>655</v>
      </c>
      <c r="F652" s="133"/>
      <c r="G652" s="31" t="s">
        <v>56</v>
      </c>
      <c r="H652" s="32">
        <v>1</v>
      </c>
      <c r="I652" s="33">
        <v>122.93</v>
      </c>
      <c r="J652" s="33">
        <v>122.93</v>
      </c>
    </row>
    <row r="653" spans="1:10" ht="26" customHeight="1" x14ac:dyDescent="0.3">
      <c r="A653" s="34" t="s">
        <v>421</v>
      </c>
      <c r="B653" s="35" t="s">
        <v>621</v>
      </c>
      <c r="C653" s="34" t="s">
        <v>68</v>
      </c>
      <c r="D653" s="34" t="s">
        <v>622</v>
      </c>
      <c r="E653" s="134" t="s">
        <v>424</v>
      </c>
      <c r="F653" s="134"/>
      <c r="G653" s="36" t="s">
        <v>428</v>
      </c>
      <c r="H653" s="37">
        <v>0.26400000000000001</v>
      </c>
      <c r="I653" s="38">
        <v>21.82</v>
      </c>
      <c r="J653" s="38">
        <v>5.76</v>
      </c>
    </row>
    <row r="654" spans="1:10" ht="26" customHeight="1" x14ac:dyDescent="0.3">
      <c r="A654" s="34" t="s">
        <v>421</v>
      </c>
      <c r="B654" s="35" t="s">
        <v>508</v>
      </c>
      <c r="C654" s="34" t="s">
        <v>68</v>
      </c>
      <c r="D654" s="34" t="s">
        <v>509</v>
      </c>
      <c r="E654" s="134" t="s">
        <v>424</v>
      </c>
      <c r="F654" s="134"/>
      <c r="G654" s="36" t="s">
        <v>428</v>
      </c>
      <c r="H654" s="37">
        <v>0.26400000000000001</v>
      </c>
      <c r="I654" s="38">
        <v>26.67</v>
      </c>
      <c r="J654" s="38">
        <v>7.04</v>
      </c>
    </row>
    <row r="655" spans="1:10" ht="24" customHeight="1" x14ac:dyDescent="0.3">
      <c r="A655" s="34" t="s">
        <v>421</v>
      </c>
      <c r="B655" s="35" t="s">
        <v>667</v>
      </c>
      <c r="C655" s="34" t="s">
        <v>68</v>
      </c>
      <c r="D655" s="34" t="s">
        <v>668</v>
      </c>
      <c r="E655" s="134" t="s">
        <v>424</v>
      </c>
      <c r="F655" s="134"/>
      <c r="G655" s="36" t="s">
        <v>428</v>
      </c>
      <c r="H655" s="37">
        <v>0.26400000000000001</v>
      </c>
      <c r="I655" s="38">
        <v>28.13</v>
      </c>
      <c r="J655" s="38">
        <v>7.42</v>
      </c>
    </row>
    <row r="656" spans="1:10" ht="26" customHeight="1" x14ac:dyDescent="0.3">
      <c r="A656" s="34" t="s">
        <v>432</v>
      </c>
      <c r="B656" s="35" t="s">
        <v>669</v>
      </c>
      <c r="C656" s="34" t="s">
        <v>68</v>
      </c>
      <c r="D656" s="34" t="s">
        <v>670</v>
      </c>
      <c r="E656" s="134" t="s">
        <v>448</v>
      </c>
      <c r="F656" s="134"/>
      <c r="G656" s="36" t="s">
        <v>453</v>
      </c>
      <c r="H656" s="37">
        <v>3.6999999999999998E-2</v>
      </c>
      <c r="I656" s="38">
        <v>32.17</v>
      </c>
      <c r="J656" s="38">
        <v>1.19</v>
      </c>
    </row>
    <row r="657" spans="1:10" ht="26" customHeight="1" x14ac:dyDescent="0.3">
      <c r="A657" s="34" t="s">
        <v>432</v>
      </c>
      <c r="B657" s="35" t="s">
        <v>677</v>
      </c>
      <c r="C657" s="34" t="s">
        <v>68</v>
      </c>
      <c r="D657" s="34" t="s">
        <v>678</v>
      </c>
      <c r="E657" s="134" t="s">
        <v>448</v>
      </c>
      <c r="F657" s="134"/>
      <c r="G657" s="36" t="s">
        <v>56</v>
      </c>
      <c r="H657" s="37">
        <v>1</v>
      </c>
      <c r="I657" s="38">
        <v>101.52</v>
      </c>
      <c r="J657" s="38">
        <v>101.52</v>
      </c>
    </row>
    <row r="658" spans="1:10" x14ac:dyDescent="0.3">
      <c r="A658" s="39"/>
      <c r="B658" s="39"/>
      <c r="C658" s="39"/>
      <c r="D658" s="39"/>
      <c r="E658" s="39"/>
      <c r="F658" s="40"/>
      <c r="G658" s="39"/>
      <c r="H658" s="40"/>
      <c r="I658" s="39"/>
      <c r="J658" s="40"/>
    </row>
    <row r="659" spans="1:10" x14ac:dyDescent="0.3">
      <c r="A659" s="39"/>
      <c r="B659" s="39"/>
      <c r="C659" s="39"/>
      <c r="D659" s="39"/>
      <c r="E659" s="39"/>
      <c r="F659" s="40"/>
      <c r="G659" s="39"/>
      <c r="H659" s="135"/>
      <c r="I659" s="135"/>
      <c r="J659" s="40"/>
    </row>
    <row r="660" spans="1:10" ht="50" customHeight="1" thickBot="1" x14ac:dyDescent="0.35">
      <c r="A660" s="25"/>
      <c r="B660" s="25"/>
      <c r="C660" s="25"/>
      <c r="D660" s="25"/>
      <c r="E660" s="25"/>
      <c r="F660" s="25"/>
      <c r="G660" s="25"/>
      <c r="H660" s="41"/>
      <c r="I660" s="25"/>
      <c r="J660" s="27"/>
    </row>
    <row r="661" spans="1:10" ht="1" customHeight="1" thickTop="1" x14ac:dyDescent="0.3">
      <c r="A661" s="42"/>
      <c r="B661" s="42"/>
      <c r="C661" s="42"/>
      <c r="D661" s="42"/>
      <c r="E661" s="42"/>
      <c r="F661" s="42"/>
      <c r="G661" s="42"/>
      <c r="H661" s="42"/>
      <c r="I661" s="42"/>
      <c r="J661" s="42"/>
    </row>
    <row r="662" spans="1:10" ht="18" customHeight="1" x14ac:dyDescent="0.3">
      <c r="A662" s="12" t="s">
        <v>271</v>
      </c>
      <c r="B662" s="13" t="s">
        <v>46</v>
      </c>
      <c r="C662" s="12" t="s">
        <v>47</v>
      </c>
      <c r="D662" s="12" t="s">
        <v>10</v>
      </c>
      <c r="E662" s="132" t="s">
        <v>418</v>
      </c>
      <c r="F662" s="132"/>
      <c r="G662" s="14" t="s">
        <v>48</v>
      </c>
      <c r="H662" s="13" t="s">
        <v>49</v>
      </c>
      <c r="I662" s="13" t="s">
        <v>50</v>
      </c>
      <c r="J662" s="13" t="s">
        <v>11</v>
      </c>
    </row>
    <row r="663" spans="1:10" ht="52" customHeight="1" x14ac:dyDescent="0.3">
      <c r="A663" s="29" t="s">
        <v>419</v>
      </c>
      <c r="B663" s="30" t="s">
        <v>272</v>
      </c>
      <c r="C663" s="29" t="s">
        <v>68</v>
      </c>
      <c r="D663" s="29" t="s">
        <v>273</v>
      </c>
      <c r="E663" s="133" t="s">
        <v>655</v>
      </c>
      <c r="F663" s="133"/>
      <c r="G663" s="31" t="s">
        <v>56</v>
      </c>
      <c r="H663" s="32">
        <v>1</v>
      </c>
      <c r="I663" s="33">
        <v>51.57</v>
      </c>
      <c r="J663" s="33">
        <v>51.57</v>
      </c>
    </row>
    <row r="664" spans="1:10" ht="26" customHeight="1" x14ac:dyDescent="0.3">
      <c r="A664" s="34" t="s">
        <v>421</v>
      </c>
      <c r="B664" s="35" t="s">
        <v>621</v>
      </c>
      <c r="C664" s="34" t="s">
        <v>68</v>
      </c>
      <c r="D664" s="34" t="s">
        <v>622</v>
      </c>
      <c r="E664" s="134" t="s">
        <v>424</v>
      </c>
      <c r="F664" s="134"/>
      <c r="G664" s="36" t="s">
        <v>428</v>
      </c>
      <c r="H664" s="37">
        <v>0.36199999999999999</v>
      </c>
      <c r="I664" s="38">
        <v>21.82</v>
      </c>
      <c r="J664" s="38">
        <v>7.89</v>
      </c>
    </row>
    <row r="665" spans="1:10" ht="26" customHeight="1" x14ac:dyDescent="0.3">
      <c r="A665" s="34" t="s">
        <v>421</v>
      </c>
      <c r="B665" s="35" t="s">
        <v>508</v>
      </c>
      <c r="C665" s="34" t="s">
        <v>68</v>
      </c>
      <c r="D665" s="34" t="s">
        <v>509</v>
      </c>
      <c r="E665" s="134" t="s">
        <v>424</v>
      </c>
      <c r="F665" s="134"/>
      <c r="G665" s="36" t="s">
        <v>428</v>
      </c>
      <c r="H665" s="37">
        <v>0.36199999999999999</v>
      </c>
      <c r="I665" s="38">
        <v>26.67</v>
      </c>
      <c r="J665" s="38">
        <v>9.65</v>
      </c>
    </row>
    <row r="666" spans="1:10" ht="26" customHeight="1" x14ac:dyDescent="0.3">
      <c r="A666" s="34" t="s">
        <v>432</v>
      </c>
      <c r="B666" s="35" t="s">
        <v>623</v>
      </c>
      <c r="C666" s="34" t="s">
        <v>68</v>
      </c>
      <c r="D666" s="34" t="s">
        <v>624</v>
      </c>
      <c r="E666" s="134" t="s">
        <v>448</v>
      </c>
      <c r="F666" s="134"/>
      <c r="G666" s="36" t="s">
        <v>56</v>
      </c>
      <c r="H666" s="37">
        <v>2.4E-2</v>
      </c>
      <c r="I666" s="38">
        <v>15.26</v>
      </c>
      <c r="J666" s="38">
        <v>0.36</v>
      </c>
    </row>
    <row r="667" spans="1:10" ht="26" customHeight="1" x14ac:dyDescent="0.3">
      <c r="A667" s="34" t="s">
        <v>432</v>
      </c>
      <c r="B667" s="35" t="s">
        <v>679</v>
      </c>
      <c r="C667" s="34" t="s">
        <v>68</v>
      </c>
      <c r="D667" s="34" t="s">
        <v>680</v>
      </c>
      <c r="E667" s="134" t="s">
        <v>448</v>
      </c>
      <c r="F667" s="134"/>
      <c r="G667" s="36" t="s">
        <v>56</v>
      </c>
      <c r="H667" s="37">
        <v>1</v>
      </c>
      <c r="I667" s="38">
        <v>33.44</v>
      </c>
      <c r="J667" s="38">
        <v>33.44</v>
      </c>
    </row>
    <row r="668" spans="1:10" ht="24" customHeight="1" x14ac:dyDescent="0.3">
      <c r="A668" s="34" t="s">
        <v>432</v>
      </c>
      <c r="B668" s="35" t="s">
        <v>662</v>
      </c>
      <c r="C668" s="34" t="s">
        <v>68</v>
      </c>
      <c r="D668" s="34" t="s">
        <v>663</v>
      </c>
      <c r="E668" s="134" t="s">
        <v>448</v>
      </c>
      <c r="F668" s="134"/>
      <c r="G668" s="36" t="s">
        <v>664</v>
      </c>
      <c r="H668" s="37">
        <v>6.0000000000000001E-3</v>
      </c>
      <c r="I668" s="38">
        <v>39.76</v>
      </c>
      <c r="J668" s="38">
        <v>0.23</v>
      </c>
    </row>
    <row r="669" spans="1:10" x14ac:dyDescent="0.3">
      <c r="A669" s="39"/>
      <c r="B669" s="39"/>
      <c r="C669" s="39"/>
      <c r="D669" s="39"/>
      <c r="E669" s="39"/>
      <c r="F669" s="40"/>
      <c r="G669" s="39"/>
      <c r="H669" s="40"/>
      <c r="I669" s="39"/>
      <c r="J669" s="40"/>
    </row>
    <row r="670" spans="1:10" x14ac:dyDescent="0.3">
      <c r="A670" s="39"/>
      <c r="B670" s="39"/>
      <c r="C670" s="39"/>
      <c r="D670" s="39"/>
      <c r="E670" s="39"/>
      <c r="F670" s="40"/>
      <c r="G670" s="39"/>
      <c r="H670" s="135"/>
      <c r="I670" s="135"/>
      <c r="J670" s="40"/>
    </row>
    <row r="671" spans="1:10" ht="50" customHeight="1" thickBot="1" x14ac:dyDescent="0.35">
      <c r="A671" s="25"/>
      <c r="B671" s="25"/>
      <c r="C671" s="25"/>
      <c r="D671" s="25"/>
      <c r="E671" s="25"/>
      <c r="F671" s="25"/>
      <c r="G671" s="25"/>
      <c r="H671" s="41"/>
      <c r="I671" s="25"/>
      <c r="J671" s="27"/>
    </row>
    <row r="672" spans="1:10" ht="1" customHeight="1" thickTop="1" x14ac:dyDescent="0.3">
      <c r="A672" s="42"/>
      <c r="B672" s="42"/>
      <c r="C672" s="42"/>
      <c r="D672" s="42"/>
      <c r="E672" s="42"/>
      <c r="F672" s="42"/>
      <c r="G672" s="42"/>
      <c r="H672" s="42"/>
      <c r="I672" s="42"/>
      <c r="J672" s="42"/>
    </row>
    <row r="673" spans="1:10" ht="18" customHeight="1" x14ac:dyDescent="0.3">
      <c r="A673" s="12" t="s">
        <v>274</v>
      </c>
      <c r="B673" s="13" t="s">
        <v>46</v>
      </c>
      <c r="C673" s="12" t="s">
        <v>47</v>
      </c>
      <c r="D673" s="12" t="s">
        <v>10</v>
      </c>
      <c r="E673" s="132" t="s">
        <v>418</v>
      </c>
      <c r="F673" s="132"/>
      <c r="G673" s="14" t="s">
        <v>48</v>
      </c>
      <c r="H673" s="13" t="s">
        <v>49</v>
      </c>
      <c r="I673" s="13" t="s">
        <v>50</v>
      </c>
      <c r="J673" s="13" t="s">
        <v>11</v>
      </c>
    </row>
    <row r="674" spans="1:10" ht="52" customHeight="1" x14ac:dyDescent="0.3">
      <c r="A674" s="29" t="s">
        <v>419</v>
      </c>
      <c r="B674" s="30" t="s">
        <v>275</v>
      </c>
      <c r="C674" s="29" t="s">
        <v>68</v>
      </c>
      <c r="D674" s="29" t="s">
        <v>276</v>
      </c>
      <c r="E674" s="133" t="s">
        <v>655</v>
      </c>
      <c r="F674" s="133"/>
      <c r="G674" s="31" t="s">
        <v>56</v>
      </c>
      <c r="H674" s="32">
        <v>1</v>
      </c>
      <c r="I674" s="33">
        <v>37.69</v>
      </c>
      <c r="J674" s="33">
        <v>37.69</v>
      </c>
    </row>
    <row r="675" spans="1:10" ht="26" customHeight="1" x14ac:dyDescent="0.3">
      <c r="A675" s="34" t="s">
        <v>421</v>
      </c>
      <c r="B675" s="35" t="s">
        <v>621</v>
      </c>
      <c r="C675" s="34" t="s">
        <v>68</v>
      </c>
      <c r="D675" s="34" t="s">
        <v>622</v>
      </c>
      <c r="E675" s="134" t="s">
        <v>424</v>
      </c>
      <c r="F675" s="134"/>
      <c r="G675" s="36" t="s">
        <v>428</v>
      </c>
      <c r="H675" s="37">
        <v>0.33700000000000002</v>
      </c>
      <c r="I675" s="38">
        <v>21.82</v>
      </c>
      <c r="J675" s="38">
        <v>7.35</v>
      </c>
    </row>
    <row r="676" spans="1:10" ht="26" customHeight="1" x14ac:dyDescent="0.3">
      <c r="A676" s="34" t="s">
        <v>421</v>
      </c>
      <c r="B676" s="35" t="s">
        <v>508</v>
      </c>
      <c r="C676" s="34" t="s">
        <v>68</v>
      </c>
      <c r="D676" s="34" t="s">
        <v>509</v>
      </c>
      <c r="E676" s="134" t="s">
        <v>424</v>
      </c>
      <c r="F676" s="134"/>
      <c r="G676" s="36" t="s">
        <v>428</v>
      </c>
      <c r="H676" s="37">
        <v>0.33700000000000002</v>
      </c>
      <c r="I676" s="38">
        <v>26.67</v>
      </c>
      <c r="J676" s="38">
        <v>8.98</v>
      </c>
    </row>
    <row r="677" spans="1:10" ht="26" customHeight="1" x14ac:dyDescent="0.3">
      <c r="A677" s="34" t="s">
        <v>432</v>
      </c>
      <c r="B677" s="35" t="s">
        <v>623</v>
      </c>
      <c r="C677" s="34" t="s">
        <v>68</v>
      </c>
      <c r="D677" s="34" t="s">
        <v>624</v>
      </c>
      <c r="E677" s="134" t="s">
        <v>448</v>
      </c>
      <c r="F677" s="134"/>
      <c r="G677" s="36" t="s">
        <v>56</v>
      </c>
      <c r="H677" s="37">
        <v>1.9E-2</v>
      </c>
      <c r="I677" s="38">
        <v>15.26</v>
      </c>
      <c r="J677" s="38">
        <v>0.28000000000000003</v>
      </c>
    </row>
    <row r="678" spans="1:10" ht="26" customHeight="1" x14ac:dyDescent="0.3">
      <c r="A678" s="34" t="s">
        <v>432</v>
      </c>
      <c r="B678" s="35" t="s">
        <v>681</v>
      </c>
      <c r="C678" s="34" t="s">
        <v>68</v>
      </c>
      <c r="D678" s="34" t="s">
        <v>682</v>
      </c>
      <c r="E678" s="134" t="s">
        <v>448</v>
      </c>
      <c r="F678" s="134"/>
      <c r="G678" s="36" t="s">
        <v>56</v>
      </c>
      <c r="H678" s="37">
        <v>1</v>
      </c>
      <c r="I678" s="38">
        <v>20.89</v>
      </c>
      <c r="J678" s="38">
        <v>20.89</v>
      </c>
    </row>
    <row r="679" spans="1:10" ht="24" customHeight="1" x14ac:dyDescent="0.3">
      <c r="A679" s="34" t="s">
        <v>432</v>
      </c>
      <c r="B679" s="35" t="s">
        <v>662</v>
      </c>
      <c r="C679" s="34" t="s">
        <v>68</v>
      </c>
      <c r="D679" s="34" t="s">
        <v>663</v>
      </c>
      <c r="E679" s="134" t="s">
        <v>448</v>
      </c>
      <c r="F679" s="134"/>
      <c r="G679" s="36" t="s">
        <v>664</v>
      </c>
      <c r="H679" s="37">
        <v>5.0000000000000001E-3</v>
      </c>
      <c r="I679" s="38">
        <v>39.76</v>
      </c>
      <c r="J679" s="38">
        <v>0.19</v>
      </c>
    </row>
    <row r="680" spans="1:10" x14ac:dyDescent="0.3">
      <c r="A680" s="39"/>
      <c r="B680" s="39"/>
      <c r="C680" s="39"/>
      <c r="D680" s="39"/>
      <c r="E680" s="39"/>
      <c r="F680" s="40"/>
      <c r="G680" s="39"/>
      <c r="H680" s="40"/>
      <c r="I680" s="39"/>
      <c r="J680" s="40"/>
    </row>
    <row r="681" spans="1:10" x14ac:dyDescent="0.3">
      <c r="A681" s="39"/>
      <c r="B681" s="39"/>
      <c r="C681" s="39"/>
      <c r="D681" s="39"/>
      <c r="E681" s="39"/>
      <c r="F681" s="40"/>
      <c r="G681" s="39"/>
      <c r="H681" s="135"/>
      <c r="I681" s="135"/>
      <c r="J681" s="40"/>
    </row>
    <row r="682" spans="1:10" ht="50" customHeight="1" thickBot="1" x14ac:dyDescent="0.35">
      <c r="A682" s="25"/>
      <c r="B682" s="25"/>
      <c r="C682" s="25"/>
      <c r="D682" s="25"/>
      <c r="E682" s="25"/>
      <c r="F682" s="25"/>
      <c r="G682" s="25"/>
      <c r="H682" s="41"/>
      <c r="I682" s="25"/>
      <c r="J682" s="27"/>
    </row>
    <row r="683" spans="1:10" ht="1" customHeight="1" thickTop="1" x14ac:dyDescent="0.3">
      <c r="A683" s="42"/>
      <c r="B683" s="42"/>
      <c r="C683" s="42"/>
      <c r="D683" s="42"/>
      <c r="E683" s="42"/>
      <c r="F683" s="42"/>
      <c r="G683" s="42"/>
      <c r="H683" s="42"/>
      <c r="I683" s="42"/>
      <c r="J683" s="42"/>
    </row>
    <row r="684" spans="1:10" ht="18" customHeight="1" x14ac:dyDescent="0.3">
      <c r="A684" s="12" t="s">
        <v>277</v>
      </c>
      <c r="B684" s="13" t="s">
        <v>46</v>
      </c>
      <c r="C684" s="12" t="s">
        <v>47</v>
      </c>
      <c r="D684" s="12" t="s">
        <v>10</v>
      </c>
      <c r="E684" s="132" t="s">
        <v>418</v>
      </c>
      <c r="F684" s="132"/>
      <c r="G684" s="14" t="s">
        <v>48</v>
      </c>
      <c r="H684" s="13" t="s">
        <v>49</v>
      </c>
      <c r="I684" s="13" t="s">
        <v>50</v>
      </c>
      <c r="J684" s="13" t="s">
        <v>11</v>
      </c>
    </row>
    <row r="685" spans="1:10" ht="52" customHeight="1" x14ac:dyDescent="0.3">
      <c r="A685" s="29" t="s">
        <v>419</v>
      </c>
      <c r="B685" s="30" t="s">
        <v>278</v>
      </c>
      <c r="C685" s="29" t="s">
        <v>68</v>
      </c>
      <c r="D685" s="29" t="s">
        <v>279</v>
      </c>
      <c r="E685" s="133" t="s">
        <v>655</v>
      </c>
      <c r="F685" s="133"/>
      <c r="G685" s="31" t="s">
        <v>56</v>
      </c>
      <c r="H685" s="32">
        <v>1</v>
      </c>
      <c r="I685" s="33">
        <v>33.049999999999997</v>
      </c>
      <c r="J685" s="33">
        <v>33.049999999999997</v>
      </c>
    </row>
    <row r="686" spans="1:10" ht="26" customHeight="1" x14ac:dyDescent="0.3">
      <c r="A686" s="34" t="s">
        <v>421</v>
      </c>
      <c r="B686" s="35" t="s">
        <v>621</v>
      </c>
      <c r="C686" s="34" t="s">
        <v>68</v>
      </c>
      <c r="D686" s="34" t="s">
        <v>622</v>
      </c>
      <c r="E686" s="134" t="s">
        <v>424</v>
      </c>
      <c r="F686" s="134"/>
      <c r="G686" s="36" t="s">
        <v>428</v>
      </c>
      <c r="H686" s="37">
        <v>0.318</v>
      </c>
      <c r="I686" s="38">
        <v>21.82</v>
      </c>
      <c r="J686" s="38">
        <v>6.93</v>
      </c>
    </row>
    <row r="687" spans="1:10" ht="26" customHeight="1" x14ac:dyDescent="0.3">
      <c r="A687" s="34" t="s">
        <v>421</v>
      </c>
      <c r="B687" s="35" t="s">
        <v>508</v>
      </c>
      <c r="C687" s="34" t="s">
        <v>68</v>
      </c>
      <c r="D687" s="34" t="s">
        <v>509</v>
      </c>
      <c r="E687" s="134" t="s">
        <v>424</v>
      </c>
      <c r="F687" s="134"/>
      <c r="G687" s="36" t="s">
        <v>428</v>
      </c>
      <c r="H687" s="37">
        <v>0.318</v>
      </c>
      <c r="I687" s="38">
        <v>26.67</v>
      </c>
      <c r="J687" s="38">
        <v>8.48</v>
      </c>
    </row>
    <row r="688" spans="1:10" ht="26" customHeight="1" x14ac:dyDescent="0.3">
      <c r="A688" s="34" t="s">
        <v>432</v>
      </c>
      <c r="B688" s="35" t="s">
        <v>623</v>
      </c>
      <c r="C688" s="34" t="s">
        <v>68</v>
      </c>
      <c r="D688" s="34" t="s">
        <v>624</v>
      </c>
      <c r="E688" s="134" t="s">
        <v>448</v>
      </c>
      <c r="F688" s="134"/>
      <c r="G688" s="36" t="s">
        <v>56</v>
      </c>
      <c r="H688" s="37">
        <v>1.7000000000000001E-2</v>
      </c>
      <c r="I688" s="38">
        <v>15.26</v>
      </c>
      <c r="J688" s="38">
        <v>0.25</v>
      </c>
    </row>
    <row r="689" spans="1:10" ht="26" customHeight="1" x14ac:dyDescent="0.3">
      <c r="A689" s="34" t="s">
        <v>432</v>
      </c>
      <c r="B689" s="35" t="s">
        <v>683</v>
      </c>
      <c r="C689" s="34" t="s">
        <v>68</v>
      </c>
      <c r="D689" s="34" t="s">
        <v>684</v>
      </c>
      <c r="E689" s="134" t="s">
        <v>448</v>
      </c>
      <c r="F689" s="134"/>
      <c r="G689" s="36" t="s">
        <v>56</v>
      </c>
      <c r="H689" s="37">
        <v>1</v>
      </c>
      <c r="I689" s="38">
        <v>17.239999999999998</v>
      </c>
      <c r="J689" s="38">
        <v>17.239999999999998</v>
      </c>
    </row>
    <row r="690" spans="1:10" ht="24" customHeight="1" x14ac:dyDescent="0.3">
      <c r="A690" s="34" t="s">
        <v>432</v>
      </c>
      <c r="B690" s="35" t="s">
        <v>662</v>
      </c>
      <c r="C690" s="34" t="s">
        <v>68</v>
      </c>
      <c r="D690" s="34" t="s">
        <v>663</v>
      </c>
      <c r="E690" s="134" t="s">
        <v>448</v>
      </c>
      <c r="F690" s="134"/>
      <c r="G690" s="36" t="s">
        <v>664</v>
      </c>
      <c r="H690" s="37">
        <v>4.0000000000000001E-3</v>
      </c>
      <c r="I690" s="38">
        <v>39.76</v>
      </c>
      <c r="J690" s="38">
        <v>0.15</v>
      </c>
    </row>
    <row r="691" spans="1:10" x14ac:dyDescent="0.3">
      <c r="A691" s="39"/>
      <c r="B691" s="39"/>
      <c r="C691" s="39"/>
      <c r="D691" s="39"/>
      <c r="E691" s="39"/>
      <c r="F691" s="40"/>
      <c r="G691" s="39"/>
      <c r="H691" s="40"/>
      <c r="I691" s="39"/>
      <c r="J691" s="40"/>
    </row>
    <row r="692" spans="1:10" x14ac:dyDescent="0.3">
      <c r="A692" s="39"/>
      <c r="B692" s="39"/>
      <c r="C692" s="39"/>
      <c r="D692" s="39"/>
      <c r="E692" s="39"/>
      <c r="F692" s="40"/>
      <c r="G692" s="39"/>
      <c r="H692" s="135"/>
      <c r="I692" s="135"/>
      <c r="J692" s="40"/>
    </row>
    <row r="693" spans="1:10" ht="50" customHeight="1" thickBot="1" x14ac:dyDescent="0.35">
      <c r="A693" s="25"/>
      <c r="B693" s="25"/>
      <c r="C693" s="25"/>
      <c r="D693" s="25"/>
      <c r="E693" s="25"/>
      <c r="F693" s="25"/>
      <c r="G693" s="25"/>
      <c r="H693" s="41"/>
      <c r="I693" s="25"/>
      <c r="J693" s="27"/>
    </row>
    <row r="694" spans="1:10" ht="1" customHeight="1" thickTop="1" x14ac:dyDescent="0.3">
      <c r="A694" s="42"/>
      <c r="B694" s="42"/>
      <c r="C694" s="42"/>
      <c r="D694" s="42"/>
      <c r="E694" s="42"/>
      <c r="F694" s="42"/>
      <c r="G694" s="42"/>
      <c r="H694" s="42"/>
      <c r="I694" s="42"/>
      <c r="J694" s="42"/>
    </row>
    <row r="695" spans="1:10" ht="24" customHeight="1" x14ac:dyDescent="0.3">
      <c r="A695" s="15" t="s">
        <v>27</v>
      </c>
      <c r="B695" s="15"/>
      <c r="C695" s="15"/>
      <c r="D695" s="15" t="s">
        <v>28</v>
      </c>
      <c r="E695" s="15"/>
      <c r="F695" s="131"/>
      <c r="G695" s="131"/>
      <c r="H695" s="16"/>
      <c r="I695" s="15"/>
      <c r="J695" s="17"/>
    </row>
    <row r="696" spans="1:10" ht="18" customHeight="1" x14ac:dyDescent="0.3">
      <c r="A696" s="12" t="s">
        <v>280</v>
      </c>
      <c r="B696" s="13" t="s">
        <v>46</v>
      </c>
      <c r="C696" s="12" t="s">
        <v>47</v>
      </c>
      <c r="D696" s="12" t="s">
        <v>10</v>
      </c>
      <c r="E696" s="132" t="s">
        <v>418</v>
      </c>
      <c r="F696" s="132"/>
      <c r="G696" s="14" t="s">
        <v>48</v>
      </c>
      <c r="H696" s="13" t="s">
        <v>49</v>
      </c>
      <c r="I696" s="13" t="s">
        <v>50</v>
      </c>
      <c r="J696" s="13" t="s">
        <v>11</v>
      </c>
    </row>
    <row r="697" spans="1:10" ht="39" customHeight="1" x14ac:dyDescent="0.3">
      <c r="A697" s="29" t="s">
        <v>419</v>
      </c>
      <c r="B697" s="30" t="s">
        <v>281</v>
      </c>
      <c r="C697" s="29" t="s">
        <v>54</v>
      </c>
      <c r="D697" s="29" t="s">
        <v>282</v>
      </c>
      <c r="E697" s="133" t="s">
        <v>528</v>
      </c>
      <c r="F697" s="133"/>
      <c r="G697" s="31" t="s">
        <v>56</v>
      </c>
      <c r="H697" s="32">
        <v>1</v>
      </c>
      <c r="I697" s="33">
        <v>26.84</v>
      </c>
      <c r="J697" s="33">
        <v>26.84</v>
      </c>
    </row>
    <row r="698" spans="1:10" ht="24" customHeight="1" x14ac:dyDescent="0.3">
      <c r="A698" s="34" t="s">
        <v>421</v>
      </c>
      <c r="B698" s="35" t="s">
        <v>444</v>
      </c>
      <c r="C698" s="34" t="s">
        <v>68</v>
      </c>
      <c r="D698" s="34" t="s">
        <v>445</v>
      </c>
      <c r="E698" s="134" t="s">
        <v>424</v>
      </c>
      <c r="F698" s="134"/>
      <c r="G698" s="36" t="s">
        <v>428</v>
      </c>
      <c r="H698" s="37">
        <v>0.2</v>
      </c>
      <c r="I698" s="38">
        <v>21.71</v>
      </c>
      <c r="J698" s="38">
        <v>4.34</v>
      </c>
    </row>
    <row r="699" spans="1:10" ht="52" customHeight="1" x14ac:dyDescent="0.3">
      <c r="A699" s="34" t="s">
        <v>432</v>
      </c>
      <c r="B699" s="35" t="s">
        <v>685</v>
      </c>
      <c r="C699" s="34" t="s">
        <v>68</v>
      </c>
      <c r="D699" s="34" t="s">
        <v>686</v>
      </c>
      <c r="E699" s="134" t="s">
        <v>448</v>
      </c>
      <c r="F699" s="134"/>
      <c r="G699" s="36" t="s">
        <v>56</v>
      </c>
      <c r="H699" s="37">
        <v>1</v>
      </c>
      <c r="I699" s="38">
        <v>22.5</v>
      </c>
      <c r="J699" s="38">
        <v>22.5</v>
      </c>
    </row>
    <row r="700" spans="1:10" x14ac:dyDescent="0.3">
      <c r="A700" s="39"/>
      <c r="B700" s="39"/>
      <c r="C700" s="39"/>
      <c r="D700" s="39"/>
      <c r="E700" s="39"/>
      <c r="F700" s="40"/>
      <c r="G700" s="39"/>
      <c r="H700" s="40"/>
      <c r="I700" s="39"/>
      <c r="J700" s="40"/>
    </row>
    <row r="701" spans="1:10" x14ac:dyDescent="0.3">
      <c r="A701" s="39"/>
      <c r="B701" s="39"/>
      <c r="C701" s="39"/>
      <c r="D701" s="39"/>
      <c r="E701" s="39"/>
      <c r="F701" s="40"/>
      <c r="G701" s="39"/>
      <c r="H701" s="135"/>
      <c r="I701" s="135"/>
      <c r="J701" s="40"/>
    </row>
    <row r="702" spans="1:10" ht="50" customHeight="1" thickBot="1" x14ac:dyDescent="0.35">
      <c r="A702" s="25"/>
      <c r="B702" s="25"/>
      <c r="C702" s="25"/>
      <c r="D702" s="25"/>
      <c r="E702" s="25"/>
      <c r="F702" s="25"/>
      <c r="G702" s="25"/>
      <c r="H702" s="41"/>
      <c r="I702" s="25"/>
      <c r="J702" s="27"/>
    </row>
    <row r="703" spans="1:10" ht="1" customHeight="1" thickTop="1" x14ac:dyDescent="0.3">
      <c r="A703" s="42"/>
      <c r="B703" s="42"/>
      <c r="C703" s="42"/>
      <c r="D703" s="42"/>
      <c r="E703" s="42"/>
      <c r="F703" s="42"/>
      <c r="G703" s="42"/>
      <c r="H703" s="42"/>
      <c r="I703" s="42"/>
      <c r="J703" s="42"/>
    </row>
    <row r="704" spans="1:10" ht="18" customHeight="1" x14ac:dyDescent="0.3">
      <c r="A704" s="12" t="s">
        <v>283</v>
      </c>
      <c r="B704" s="13" t="s">
        <v>46</v>
      </c>
      <c r="C704" s="12" t="s">
        <v>47</v>
      </c>
      <c r="D704" s="12" t="s">
        <v>10</v>
      </c>
      <c r="E704" s="132" t="s">
        <v>418</v>
      </c>
      <c r="F704" s="132"/>
      <c r="G704" s="14" t="s">
        <v>48</v>
      </c>
      <c r="H704" s="13" t="s">
        <v>49</v>
      </c>
      <c r="I704" s="13" t="s">
        <v>50</v>
      </c>
      <c r="J704" s="13" t="s">
        <v>11</v>
      </c>
    </row>
    <row r="705" spans="1:10" ht="52" customHeight="1" x14ac:dyDescent="0.3">
      <c r="A705" s="29" t="s">
        <v>419</v>
      </c>
      <c r="B705" s="30" t="s">
        <v>284</v>
      </c>
      <c r="C705" s="29" t="s">
        <v>54</v>
      </c>
      <c r="D705" s="29" t="s">
        <v>285</v>
      </c>
      <c r="E705" s="133" t="s">
        <v>528</v>
      </c>
      <c r="F705" s="133"/>
      <c r="G705" s="31" t="s">
        <v>56</v>
      </c>
      <c r="H705" s="32">
        <v>1</v>
      </c>
      <c r="I705" s="33">
        <v>17.79</v>
      </c>
      <c r="J705" s="33">
        <v>17.79</v>
      </c>
    </row>
    <row r="706" spans="1:10" ht="24" customHeight="1" x14ac:dyDescent="0.3">
      <c r="A706" s="34" t="s">
        <v>421</v>
      </c>
      <c r="B706" s="35" t="s">
        <v>444</v>
      </c>
      <c r="C706" s="34" t="s">
        <v>68</v>
      </c>
      <c r="D706" s="34" t="s">
        <v>445</v>
      </c>
      <c r="E706" s="134" t="s">
        <v>424</v>
      </c>
      <c r="F706" s="134"/>
      <c r="G706" s="36" t="s">
        <v>428</v>
      </c>
      <c r="H706" s="37">
        <v>0.2</v>
      </c>
      <c r="I706" s="38">
        <v>21.71</v>
      </c>
      <c r="J706" s="38">
        <v>4.34</v>
      </c>
    </row>
    <row r="707" spans="1:10" ht="52" customHeight="1" x14ac:dyDescent="0.3">
      <c r="A707" s="34" t="s">
        <v>432</v>
      </c>
      <c r="B707" s="35" t="s">
        <v>687</v>
      </c>
      <c r="C707" s="34" t="s">
        <v>68</v>
      </c>
      <c r="D707" s="34" t="s">
        <v>688</v>
      </c>
      <c r="E707" s="134" t="s">
        <v>448</v>
      </c>
      <c r="F707" s="134"/>
      <c r="G707" s="36" t="s">
        <v>56</v>
      </c>
      <c r="H707" s="37">
        <v>1</v>
      </c>
      <c r="I707" s="38">
        <v>13.45</v>
      </c>
      <c r="J707" s="38">
        <v>13.45</v>
      </c>
    </row>
    <row r="708" spans="1:10" x14ac:dyDescent="0.3">
      <c r="A708" s="39"/>
      <c r="B708" s="39"/>
      <c r="C708" s="39"/>
      <c r="D708" s="39"/>
      <c r="E708" s="39"/>
      <c r="F708" s="40"/>
      <c r="G708" s="39"/>
      <c r="H708" s="40"/>
      <c r="I708" s="39"/>
      <c r="J708" s="40"/>
    </row>
    <row r="709" spans="1:10" x14ac:dyDescent="0.3">
      <c r="A709" s="39"/>
      <c r="B709" s="39"/>
      <c r="C709" s="39"/>
      <c r="D709" s="39"/>
      <c r="E709" s="39"/>
      <c r="F709" s="40"/>
      <c r="G709" s="39"/>
      <c r="H709" s="135"/>
      <c r="I709" s="135"/>
      <c r="J709" s="40"/>
    </row>
    <row r="710" spans="1:10" ht="50" customHeight="1" thickBot="1" x14ac:dyDescent="0.35">
      <c r="A710" s="25"/>
      <c r="B710" s="25"/>
      <c r="C710" s="25"/>
      <c r="D710" s="25"/>
      <c r="E710" s="25"/>
      <c r="F710" s="25"/>
      <c r="G710" s="25"/>
      <c r="H710" s="41"/>
      <c r="I710" s="25"/>
      <c r="J710" s="27"/>
    </row>
    <row r="711" spans="1:10" ht="1" customHeight="1" thickTop="1" x14ac:dyDescent="0.3">
      <c r="A711" s="42"/>
      <c r="B711" s="42"/>
      <c r="C711" s="42"/>
      <c r="D711" s="42"/>
      <c r="E711" s="42"/>
      <c r="F711" s="42"/>
      <c r="G711" s="42"/>
      <c r="H711" s="42"/>
      <c r="I711" s="42"/>
      <c r="J711" s="42"/>
    </row>
    <row r="712" spans="1:10" ht="18" customHeight="1" x14ac:dyDescent="0.3">
      <c r="A712" s="12" t="s">
        <v>286</v>
      </c>
      <c r="B712" s="13" t="s">
        <v>46</v>
      </c>
      <c r="C712" s="12" t="s">
        <v>47</v>
      </c>
      <c r="D712" s="12" t="s">
        <v>10</v>
      </c>
      <c r="E712" s="132" t="s">
        <v>418</v>
      </c>
      <c r="F712" s="132"/>
      <c r="G712" s="14" t="s">
        <v>48</v>
      </c>
      <c r="H712" s="13" t="s">
        <v>49</v>
      </c>
      <c r="I712" s="13" t="s">
        <v>50</v>
      </c>
      <c r="J712" s="13" t="s">
        <v>11</v>
      </c>
    </row>
    <row r="713" spans="1:10" ht="39" customHeight="1" x14ac:dyDescent="0.3">
      <c r="A713" s="29" t="s">
        <v>419</v>
      </c>
      <c r="B713" s="30" t="s">
        <v>287</v>
      </c>
      <c r="C713" s="29" t="s">
        <v>54</v>
      </c>
      <c r="D713" s="29" t="s">
        <v>288</v>
      </c>
      <c r="E713" s="133" t="s">
        <v>528</v>
      </c>
      <c r="F713" s="133"/>
      <c r="G713" s="31" t="s">
        <v>56</v>
      </c>
      <c r="H713" s="32">
        <v>1</v>
      </c>
      <c r="I713" s="33">
        <v>26.84</v>
      </c>
      <c r="J713" s="33">
        <v>26.84</v>
      </c>
    </row>
    <row r="714" spans="1:10" ht="24" customHeight="1" x14ac:dyDescent="0.3">
      <c r="A714" s="34" t="s">
        <v>421</v>
      </c>
      <c r="B714" s="35" t="s">
        <v>444</v>
      </c>
      <c r="C714" s="34" t="s">
        <v>68</v>
      </c>
      <c r="D714" s="34" t="s">
        <v>445</v>
      </c>
      <c r="E714" s="134" t="s">
        <v>424</v>
      </c>
      <c r="F714" s="134"/>
      <c r="G714" s="36" t="s">
        <v>428</v>
      </c>
      <c r="H714" s="37">
        <v>0.2</v>
      </c>
      <c r="I714" s="38">
        <v>21.71</v>
      </c>
      <c r="J714" s="38">
        <v>4.34</v>
      </c>
    </row>
    <row r="715" spans="1:10" ht="52" customHeight="1" x14ac:dyDescent="0.3">
      <c r="A715" s="34" t="s">
        <v>432</v>
      </c>
      <c r="B715" s="35" t="s">
        <v>685</v>
      </c>
      <c r="C715" s="34" t="s">
        <v>68</v>
      </c>
      <c r="D715" s="34" t="s">
        <v>686</v>
      </c>
      <c r="E715" s="134" t="s">
        <v>448</v>
      </c>
      <c r="F715" s="134"/>
      <c r="G715" s="36" t="s">
        <v>56</v>
      </c>
      <c r="H715" s="37">
        <v>1</v>
      </c>
      <c r="I715" s="38">
        <v>22.5</v>
      </c>
      <c r="J715" s="38">
        <v>22.5</v>
      </c>
    </row>
    <row r="716" spans="1:10" x14ac:dyDescent="0.3">
      <c r="A716" s="39"/>
      <c r="B716" s="39"/>
      <c r="C716" s="39"/>
      <c r="D716" s="39"/>
      <c r="E716" s="39"/>
      <c r="F716" s="40"/>
      <c r="G716" s="39"/>
      <c r="H716" s="40"/>
      <c r="I716" s="39"/>
      <c r="J716" s="40"/>
    </row>
    <row r="717" spans="1:10" x14ac:dyDescent="0.3">
      <c r="A717" s="39"/>
      <c r="B717" s="39"/>
      <c r="C717" s="39"/>
      <c r="D717" s="39"/>
      <c r="E717" s="39"/>
      <c r="F717" s="40"/>
      <c r="G717" s="39"/>
      <c r="H717" s="135"/>
      <c r="I717" s="135"/>
      <c r="J717" s="40"/>
    </row>
    <row r="718" spans="1:10" ht="50" customHeight="1" thickBot="1" x14ac:dyDescent="0.35">
      <c r="A718" s="25"/>
      <c r="B718" s="25"/>
      <c r="C718" s="25"/>
      <c r="D718" s="25"/>
      <c r="E718" s="25"/>
      <c r="F718" s="25"/>
      <c r="G718" s="25"/>
      <c r="H718" s="41"/>
      <c r="I718" s="25"/>
      <c r="J718" s="27"/>
    </row>
    <row r="719" spans="1:10" ht="1" customHeight="1" thickTop="1" x14ac:dyDescent="0.3">
      <c r="A719" s="42"/>
      <c r="B719" s="42"/>
      <c r="C719" s="42"/>
      <c r="D719" s="42"/>
      <c r="E719" s="42"/>
      <c r="F719" s="42"/>
      <c r="G719" s="42"/>
      <c r="H719" s="42"/>
      <c r="I719" s="42"/>
      <c r="J719" s="42"/>
    </row>
    <row r="720" spans="1:10" ht="18" customHeight="1" x14ac:dyDescent="0.3">
      <c r="A720" s="12" t="s">
        <v>289</v>
      </c>
      <c r="B720" s="13" t="s">
        <v>46</v>
      </c>
      <c r="C720" s="12" t="s">
        <v>47</v>
      </c>
      <c r="D720" s="12" t="s">
        <v>10</v>
      </c>
      <c r="E720" s="132" t="s">
        <v>418</v>
      </c>
      <c r="F720" s="132"/>
      <c r="G720" s="14" t="s">
        <v>48</v>
      </c>
      <c r="H720" s="13" t="s">
        <v>49</v>
      </c>
      <c r="I720" s="13" t="s">
        <v>50</v>
      </c>
      <c r="J720" s="13" t="s">
        <v>11</v>
      </c>
    </row>
    <row r="721" spans="1:10" ht="39" customHeight="1" x14ac:dyDescent="0.3">
      <c r="A721" s="29" t="s">
        <v>419</v>
      </c>
      <c r="B721" s="30" t="s">
        <v>290</v>
      </c>
      <c r="C721" s="29" t="s">
        <v>59</v>
      </c>
      <c r="D721" s="29" t="s">
        <v>291</v>
      </c>
      <c r="E721" s="133" t="s">
        <v>689</v>
      </c>
      <c r="F721" s="133"/>
      <c r="G721" s="31" t="s">
        <v>120</v>
      </c>
      <c r="H721" s="32">
        <v>1</v>
      </c>
      <c r="I721" s="33">
        <v>18.09</v>
      </c>
      <c r="J721" s="33">
        <v>18.09</v>
      </c>
    </row>
    <row r="722" spans="1:10" ht="24" customHeight="1" x14ac:dyDescent="0.3">
      <c r="A722" s="34" t="s">
        <v>421</v>
      </c>
      <c r="B722" s="35" t="s">
        <v>504</v>
      </c>
      <c r="C722" s="34" t="s">
        <v>59</v>
      </c>
      <c r="D722" s="34" t="s">
        <v>505</v>
      </c>
      <c r="E722" s="134" t="s">
        <v>471</v>
      </c>
      <c r="F722" s="134"/>
      <c r="G722" s="36" t="s">
        <v>249</v>
      </c>
      <c r="H722" s="37">
        <v>0.2</v>
      </c>
      <c r="I722" s="38">
        <v>3.87</v>
      </c>
      <c r="J722" s="38">
        <v>0.77</v>
      </c>
    </row>
    <row r="723" spans="1:10" ht="24" customHeight="1" x14ac:dyDescent="0.3">
      <c r="A723" s="34" t="s">
        <v>432</v>
      </c>
      <c r="B723" s="35" t="s">
        <v>506</v>
      </c>
      <c r="C723" s="34" t="s">
        <v>59</v>
      </c>
      <c r="D723" s="34" t="s">
        <v>507</v>
      </c>
      <c r="E723" s="134" t="s">
        <v>476</v>
      </c>
      <c r="F723" s="134"/>
      <c r="G723" s="36" t="s">
        <v>249</v>
      </c>
      <c r="H723" s="37">
        <v>0.2</v>
      </c>
      <c r="I723" s="38">
        <v>14.58</v>
      </c>
      <c r="J723" s="38">
        <v>2.91</v>
      </c>
    </row>
    <row r="724" spans="1:10" ht="39" customHeight="1" x14ac:dyDescent="0.3">
      <c r="A724" s="34" t="s">
        <v>432</v>
      </c>
      <c r="B724" s="35" t="s">
        <v>690</v>
      </c>
      <c r="C724" s="34" t="s">
        <v>59</v>
      </c>
      <c r="D724" s="34" t="s">
        <v>291</v>
      </c>
      <c r="E724" s="134" t="s">
        <v>448</v>
      </c>
      <c r="F724" s="134"/>
      <c r="G724" s="36" t="s">
        <v>120</v>
      </c>
      <c r="H724" s="37">
        <v>1</v>
      </c>
      <c r="I724" s="38">
        <v>14.41</v>
      </c>
      <c r="J724" s="38">
        <v>14.41</v>
      </c>
    </row>
    <row r="725" spans="1:10" x14ac:dyDescent="0.3">
      <c r="A725" s="39"/>
      <c r="B725" s="39"/>
      <c r="C725" s="39"/>
      <c r="D725" s="39"/>
      <c r="E725" s="39"/>
      <c r="F725" s="40"/>
      <c r="G725" s="39"/>
      <c r="H725" s="40"/>
      <c r="I725" s="39"/>
      <c r="J725" s="40"/>
    </row>
    <row r="726" spans="1:10" x14ac:dyDescent="0.3">
      <c r="A726" s="39"/>
      <c r="B726" s="39"/>
      <c r="C726" s="39"/>
      <c r="D726" s="39"/>
      <c r="E726" s="39"/>
      <c r="F726" s="40"/>
      <c r="G726" s="39"/>
      <c r="H726" s="135"/>
      <c r="I726" s="135"/>
      <c r="J726" s="40"/>
    </row>
    <row r="727" spans="1:10" ht="50" customHeight="1" thickBot="1" x14ac:dyDescent="0.35">
      <c r="A727" s="25"/>
      <c r="B727" s="25"/>
      <c r="C727" s="25"/>
      <c r="D727" s="25"/>
      <c r="E727" s="25"/>
      <c r="F727" s="25"/>
      <c r="G727" s="25"/>
      <c r="H727" s="41"/>
      <c r="I727" s="25"/>
      <c r="J727" s="27"/>
    </row>
    <row r="728" spans="1:10" ht="1" customHeight="1" thickTop="1" x14ac:dyDescent="0.3">
      <c r="A728" s="42"/>
      <c r="B728" s="42"/>
      <c r="C728" s="42"/>
      <c r="D728" s="42"/>
      <c r="E728" s="42"/>
      <c r="F728" s="42"/>
      <c r="G728" s="42"/>
      <c r="H728" s="42"/>
      <c r="I728" s="42"/>
      <c r="J728" s="42"/>
    </row>
    <row r="729" spans="1:10" ht="18" customHeight="1" x14ac:dyDescent="0.3">
      <c r="A729" s="12" t="s">
        <v>292</v>
      </c>
      <c r="B729" s="13" t="s">
        <v>46</v>
      </c>
      <c r="C729" s="12" t="s">
        <v>47</v>
      </c>
      <c r="D729" s="12" t="s">
        <v>10</v>
      </c>
      <c r="E729" s="132" t="s">
        <v>418</v>
      </c>
      <c r="F729" s="132"/>
      <c r="G729" s="14" t="s">
        <v>48</v>
      </c>
      <c r="H729" s="13" t="s">
        <v>49</v>
      </c>
      <c r="I729" s="13" t="s">
        <v>50</v>
      </c>
      <c r="J729" s="13" t="s">
        <v>11</v>
      </c>
    </row>
    <row r="730" spans="1:10" ht="39" customHeight="1" x14ac:dyDescent="0.3">
      <c r="A730" s="29" t="s">
        <v>419</v>
      </c>
      <c r="B730" s="30" t="s">
        <v>293</v>
      </c>
      <c r="C730" s="29" t="s">
        <v>54</v>
      </c>
      <c r="D730" s="29" t="s">
        <v>294</v>
      </c>
      <c r="E730" s="133" t="s">
        <v>528</v>
      </c>
      <c r="F730" s="133"/>
      <c r="G730" s="31" t="s">
        <v>56</v>
      </c>
      <c r="H730" s="32">
        <v>1</v>
      </c>
      <c r="I730" s="33">
        <v>46.29</v>
      </c>
      <c r="J730" s="33">
        <v>46.29</v>
      </c>
    </row>
    <row r="731" spans="1:10" ht="24" customHeight="1" x14ac:dyDescent="0.3">
      <c r="A731" s="34" t="s">
        <v>421</v>
      </c>
      <c r="B731" s="35" t="s">
        <v>444</v>
      </c>
      <c r="C731" s="34" t="s">
        <v>68</v>
      </c>
      <c r="D731" s="34" t="s">
        <v>445</v>
      </c>
      <c r="E731" s="134" t="s">
        <v>424</v>
      </c>
      <c r="F731" s="134"/>
      <c r="G731" s="36" t="s">
        <v>428</v>
      </c>
      <c r="H731" s="37">
        <v>0.2</v>
      </c>
      <c r="I731" s="38">
        <v>21.71</v>
      </c>
      <c r="J731" s="38">
        <v>4.34</v>
      </c>
    </row>
    <row r="732" spans="1:10" ht="52" customHeight="1" x14ac:dyDescent="0.3">
      <c r="A732" s="34" t="s">
        <v>432</v>
      </c>
      <c r="B732" s="35" t="s">
        <v>691</v>
      </c>
      <c r="C732" s="34" t="s">
        <v>68</v>
      </c>
      <c r="D732" s="34" t="s">
        <v>692</v>
      </c>
      <c r="E732" s="134" t="s">
        <v>448</v>
      </c>
      <c r="F732" s="134"/>
      <c r="G732" s="36" t="s">
        <v>56</v>
      </c>
      <c r="H732" s="37">
        <v>1</v>
      </c>
      <c r="I732" s="38">
        <v>41.95</v>
      </c>
      <c r="J732" s="38">
        <v>41.95</v>
      </c>
    </row>
    <row r="733" spans="1:10" x14ac:dyDescent="0.3">
      <c r="A733" s="39"/>
      <c r="B733" s="39"/>
      <c r="C733" s="39"/>
      <c r="D733" s="39"/>
      <c r="E733" s="39"/>
      <c r="F733" s="40"/>
      <c r="G733" s="39"/>
      <c r="H733" s="40"/>
      <c r="I733" s="39"/>
      <c r="J733" s="40"/>
    </row>
    <row r="734" spans="1:10" x14ac:dyDescent="0.3">
      <c r="A734" s="39"/>
      <c r="B734" s="39"/>
      <c r="C734" s="39"/>
      <c r="D734" s="39"/>
      <c r="E734" s="39"/>
      <c r="F734" s="40"/>
      <c r="G734" s="39"/>
      <c r="H734" s="135"/>
      <c r="I734" s="135"/>
      <c r="J734" s="40"/>
    </row>
    <row r="735" spans="1:10" ht="50" customHeight="1" thickBot="1" x14ac:dyDescent="0.35">
      <c r="A735" s="25"/>
      <c r="B735" s="25"/>
      <c r="C735" s="25"/>
      <c r="D735" s="25"/>
      <c r="E735" s="25"/>
      <c r="F735" s="25"/>
      <c r="G735" s="25"/>
      <c r="H735" s="41"/>
      <c r="I735" s="25"/>
      <c r="J735" s="27"/>
    </row>
    <row r="736" spans="1:10" ht="1" customHeight="1" thickTop="1" x14ac:dyDescent="0.3">
      <c r="A736" s="42"/>
      <c r="B736" s="42"/>
      <c r="C736" s="42"/>
      <c r="D736" s="42"/>
      <c r="E736" s="42"/>
      <c r="F736" s="42"/>
      <c r="G736" s="42"/>
      <c r="H736" s="42"/>
      <c r="I736" s="42"/>
      <c r="J736" s="42"/>
    </row>
    <row r="737" spans="1:10" ht="18" customHeight="1" x14ac:dyDescent="0.3">
      <c r="A737" s="12" t="s">
        <v>295</v>
      </c>
      <c r="B737" s="13" t="s">
        <v>46</v>
      </c>
      <c r="C737" s="12" t="s">
        <v>47</v>
      </c>
      <c r="D737" s="12" t="s">
        <v>10</v>
      </c>
      <c r="E737" s="132" t="s">
        <v>418</v>
      </c>
      <c r="F737" s="132"/>
      <c r="G737" s="14" t="s">
        <v>48</v>
      </c>
      <c r="H737" s="13" t="s">
        <v>49</v>
      </c>
      <c r="I737" s="13" t="s">
        <v>50</v>
      </c>
      <c r="J737" s="13" t="s">
        <v>11</v>
      </c>
    </row>
    <row r="738" spans="1:10" ht="26" customHeight="1" x14ac:dyDescent="0.3">
      <c r="A738" s="29" t="s">
        <v>419</v>
      </c>
      <c r="B738" s="30" t="s">
        <v>296</v>
      </c>
      <c r="C738" s="29" t="s">
        <v>54</v>
      </c>
      <c r="D738" s="29" t="s">
        <v>297</v>
      </c>
      <c r="E738" s="133">
        <v>0</v>
      </c>
      <c r="F738" s="133"/>
      <c r="G738" s="31" t="s">
        <v>56</v>
      </c>
      <c r="H738" s="32">
        <v>1</v>
      </c>
      <c r="I738" s="33">
        <v>63.57</v>
      </c>
      <c r="J738" s="33">
        <v>63.57</v>
      </c>
    </row>
    <row r="739" spans="1:10" ht="24" customHeight="1" x14ac:dyDescent="0.3">
      <c r="A739" s="34" t="s">
        <v>421</v>
      </c>
      <c r="B739" s="35" t="s">
        <v>693</v>
      </c>
      <c r="C739" s="34" t="s">
        <v>68</v>
      </c>
      <c r="D739" s="34" t="s">
        <v>694</v>
      </c>
      <c r="E739" s="134" t="s">
        <v>424</v>
      </c>
      <c r="F739" s="134"/>
      <c r="G739" s="36" t="s">
        <v>428</v>
      </c>
      <c r="H739" s="37">
        <v>1.5</v>
      </c>
      <c r="I739" s="38">
        <v>29.07</v>
      </c>
      <c r="J739" s="38">
        <v>43.6</v>
      </c>
    </row>
    <row r="740" spans="1:10" ht="24" customHeight="1" x14ac:dyDescent="0.3">
      <c r="A740" s="34" t="s">
        <v>421</v>
      </c>
      <c r="B740" s="35" t="s">
        <v>695</v>
      </c>
      <c r="C740" s="34" t="s">
        <v>68</v>
      </c>
      <c r="D740" s="34" t="s">
        <v>696</v>
      </c>
      <c r="E740" s="134" t="s">
        <v>424</v>
      </c>
      <c r="F740" s="134"/>
      <c r="G740" s="36" t="s">
        <v>428</v>
      </c>
      <c r="H740" s="37">
        <v>0.8</v>
      </c>
      <c r="I740" s="38">
        <v>24.23</v>
      </c>
      <c r="J740" s="38">
        <v>19.38</v>
      </c>
    </row>
    <row r="741" spans="1:10" ht="24" customHeight="1" x14ac:dyDescent="0.3">
      <c r="A741" s="34" t="s">
        <v>432</v>
      </c>
      <c r="B741" s="35" t="s">
        <v>697</v>
      </c>
      <c r="C741" s="34" t="s">
        <v>68</v>
      </c>
      <c r="D741" s="34" t="s">
        <v>698</v>
      </c>
      <c r="E741" s="134" t="s">
        <v>448</v>
      </c>
      <c r="F741" s="134"/>
      <c r="G741" s="36" t="s">
        <v>664</v>
      </c>
      <c r="H741" s="37">
        <v>0.03</v>
      </c>
      <c r="I741" s="38">
        <v>19.98</v>
      </c>
      <c r="J741" s="38">
        <v>0.59</v>
      </c>
    </row>
    <row r="742" spans="1:10" x14ac:dyDescent="0.3">
      <c r="A742" s="39"/>
      <c r="B742" s="39"/>
      <c r="C742" s="39"/>
      <c r="D742" s="39"/>
      <c r="E742" s="39"/>
      <c r="F742" s="40"/>
      <c r="G742" s="39"/>
      <c r="H742" s="40"/>
      <c r="I742" s="39"/>
      <c r="J742" s="40"/>
    </row>
    <row r="743" spans="1:10" x14ac:dyDescent="0.3">
      <c r="A743" s="39"/>
      <c r="B743" s="39"/>
      <c r="C743" s="39"/>
      <c r="D743" s="39"/>
      <c r="E743" s="39"/>
      <c r="F743" s="40"/>
      <c r="G743" s="39"/>
      <c r="H743" s="135"/>
      <c r="I743" s="135"/>
      <c r="J743" s="40"/>
    </row>
    <row r="744" spans="1:10" ht="50" customHeight="1" thickBot="1" x14ac:dyDescent="0.35">
      <c r="A744" s="25"/>
      <c r="B744" s="25"/>
      <c r="C744" s="25"/>
      <c r="D744" s="25"/>
      <c r="E744" s="25"/>
      <c r="F744" s="25"/>
      <c r="G744" s="25"/>
      <c r="H744" s="41"/>
      <c r="I744" s="25"/>
      <c r="J744" s="27"/>
    </row>
    <row r="745" spans="1:10" ht="1" customHeight="1" thickTop="1" x14ac:dyDescent="0.3">
      <c r="A745" s="42"/>
      <c r="B745" s="42"/>
      <c r="C745" s="42"/>
      <c r="D745" s="42"/>
      <c r="E745" s="42"/>
      <c r="F745" s="42"/>
      <c r="G745" s="42"/>
      <c r="H745" s="42"/>
      <c r="I745" s="42"/>
      <c r="J745" s="42"/>
    </row>
    <row r="746" spans="1:10" ht="24" customHeight="1" x14ac:dyDescent="0.3">
      <c r="A746" s="15" t="s">
        <v>29</v>
      </c>
      <c r="B746" s="15"/>
      <c r="C746" s="15"/>
      <c r="D746" s="15" t="s">
        <v>30</v>
      </c>
      <c r="E746" s="15"/>
      <c r="F746" s="131"/>
      <c r="G746" s="131"/>
      <c r="H746" s="16"/>
      <c r="I746" s="15"/>
      <c r="J746" s="17"/>
    </row>
    <row r="747" spans="1:10" ht="18" customHeight="1" x14ac:dyDescent="0.3">
      <c r="A747" s="12" t="s">
        <v>298</v>
      </c>
      <c r="B747" s="13" t="s">
        <v>46</v>
      </c>
      <c r="C747" s="12" t="s">
        <v>47</v>
      </c>
      <c r="D747" s="12" t="s">
        <v>10</v>
      </c>
      <c r="E747" s="132" t="s">
        <v>418</v>
      </c>
      <c r="F747" s="132"/>
      <c r="G747" s="14" t="s">
        <v>48</v>
      </c>
      <c r="H747" s="13" t="s">
        <v>49</v>
      </c>
      <c r="I747" s="13" t="s">
        <v>50</v>
      </c>
      <c r="J747" s="13" t="s">
        <v>11</v>
      </c>
    </row>
    <row r="748" spans="1:10" ht="24" customHeight="1" x14ac:dyDescent="0.3">
      <c r="A748" s="29" t="s">
        <v>419</v>
      </c>
      <c r="B748" s="30" t="s">
        <v>299</v>
      </c>
      <c r="C748" s="29" t="s">
        <v>59</v>
      </c>
      <c r="D748" s="29" t="s">
        <v>300</v>
      </c>
      <c r="E748" s="133" t="s">
        <v>699</v>
      </c>
      <c r="F748" s="133"/>
      <c r="G748" s="31" t="s">
        <v>120</v>
      </c>
      <c r="H748" s="32">
        <v>1</v>
      </c>
      <c r="I748" s="33">
        <v>42.63</v>
      </c>
      <c r="J748" s="33">
        <v>42.63</v>
      </c>
    </row>
    <row r="749" spans="1:10" ht="24" customHeight="1" x14ac:dyDescent="0.3">
      <c r="A749" s="34" t="s">
        <v>421</v>
      </c>
      <c r="B749" s="35" t="s">
        <v>504</v>
      </c>
      <c r="C749" s="34" t="s">
        <v>59</v>
      </c>
      <c r="D749" s="34" t="s">
        <v>505</v>
      </c>
      <c r="E749" s="134" t="s">
        <v>471</v>
      </c>
      <c r="F749" s="134"/>
      <c r="G749" s="36" t="s">
        <v>249</v>
      </c>
      <c r="H749" s="37">
        <v>1</v>
      </c>
      <c r="I749" s="38">
        <v>3.87</v>
      </c>
      <c r="J749" s="38">
        <v>3.87</v>
      </c>
    </row>
    <row r="750" spans="1:10" ht="24" customHeight="1" x14ac:dyDescent="0.3">
      <c r="A750" s="34" t="s">
        <v>421</v>
      </c>
      <c r="B750" s="35" t="s">
        <v>700</v>
      </c>
      <c r="C750" s="34" t="s">
        <v>59</v>
      </c>
      <c r="D750" s="34" t="s">
        <v>701</v>
      </c>
      <c r="E750" s="134" t="s">
        <v>471</v>
      </c>
      <c r="F750" s="134"/>
      <c r="G750" s="36" t="s">
        <v>249</v>
      </c>
      <c r="H750" s="37">
        <v>1</v>
      </c>
      <c r="I750" s="38">
        <v>3.74</v>
      </c>
      <c r="J750" s="38">
        <v>3.74</v>
      </c>
    </row>
    <row r="751" spans="1:10" ht="24" customHeight="1" x14ac:dyDescent="0.3">
      <c r="A751" s="34" t="s">
        <v>432</v>
      </c>
      <c r="B751" s="35" t="s">
        <v>702</v>
      </c>
      <c r="C751" s="34" t="s">
        <v>59</v>
      </c>
      <c r="D751" s="34" t="s">
        <v>703</v>
      </c>
      <c r="E751" s="134" t="s">
        <v>476</v>
      </c>
      <c r="F751" s="134"/>
      <c r="G751" s="36" t="s">
        <v>249</v>
      </c>
      <c r="H751" s="37">
        <v>1</v>
      </c>
      <c r="I751" s="38">
        <v>20.440000000000001</v>
      </c>
      <c r="J751" s="38">
        <v>20.440000000000001</v>
      </c>
    </row>
    <row r="752" spans="1:10" ht="24" customHeight="1" x14ac:dyDescent="0.3">
      <c r="A752" s="34" t="s">
        <v>432</v>
      </c>
      <c r="B752" s="35" t="s">
        <v>506</v>
      </c>
      <c r="C752" s="34" t="s">
        <v>59</v>
      </c>
      <c r="D752" s="34" t="s">
        <v>507</v>
      </c>
      <c r="E752" s="134" t="s">
        <v>476</v>
      </c>
      <c r="F752" s="134"/>
      <c r="G752" s="36" t="s">
        <v>249</v>
      </c>
      <c r="H752" s="37">
        <v>1</v>
      </c>
      <c r="I752" s="38">
        <v>14.58</v>
      </c>
      <c r="J752" s="38">
        <v>14.58</v>
      </c>
    </row>
    <row r="753" spans="1:10" x14ac:dyDescent="0.3">
      <c r="A753" s="39"/>
      <c r="B753" s="39"/>
      <c r="C753" s="39"/>
      <c r="D753" s="39"/>
      <c r="E753" s="39"/>
      <c r="F753" s="40"/>
      <c r="G753" s="39"/>
      <c r="H753" s="40"/>
      <c r="I753" s="39"/>
      <c r="J753" s="40"/>
    </row>
    <row r="754" spans="1:10" x14ac:dyDescent="0.3">
      <c r="A754" s="39"/>
      <c r="B754" s="39"/>
      <c r="C754" s="39"/>
      <c r="D754" s="39"/>
      <c r="E754" s="39"/>
      <c r="F754" s="40"/>
      <c r="G754" s="39"/>
      <c r="H754" s="135"/>
      <c r="I754" s="135"/>
      <c r="J754" s="40"/>
    </row>
    <row r="755" spans="1:10" ht="50" customHeight="1" thickBot="1" x14ac:dyDescent="0.35">
      <c r="A755" s="25"/>
      <c r="B755" s="25"/>
      <c r="C755" s="25"/>
      <c r="D755" s="25"/>
      <c r="E755" s="25"/>
      <c r="F755" s="25"/>
      <c r="G755" s="25"/>
      <c r="H755" s="41"/>
      <c r="I755" s="25"/>
      <c r="J755" s="27"/>
    </row>
    <row r="756" spans="1:10" ht="1" customHeight="1" thickTop="1" x14ac:dyDescent="0.3">
      <c r="A756" s="42"/>
      <c r="B756" s="42"/>
      <c r="C756" s="42"/>
      <c r="D756" s="42"/>
      <c r="E756" s="42"/>
      <c r="F756" s="42"/>
      <c r="G756" s="42"/>
      <c r="H756" s="42"/>
      <c r="I756" s="42"/>
      <c r="J756" s="42"/>
    </row>
    <row r="757" spans="1:10" ht="18" customHeight="1" x14ac:dyDescent="0.3">
      <c r="A757" s="12" t="s">
        <v>301</v>
      </c>
      <c r="B757" s="13" t="s">
        <v>46</v>
      </c>
      <c r="C757" s="12" t="s">
        <v>47</v>
      </c>
      <c r="D757" s="12" t="s">
        <v>10</v>
      </c>
      <c r="E757" s="132" t="s">
        <v>418</v>
      </c>
      <c r="F757" s="132"/>
      <c r="G757" s="14" t="s">
        <v>48</v>
      </c>
      <c r="H757" s="13" t="s">
        <v>49</v>
      </c>
      <c r="I757" s="13" t="s">
        <v>50</v>
      </c>
      <c r="J757" s="13" t="s">
        <v>11</v>
      </c>
    </row>
    <row r="758" spans="1:10" ht="24" customHeight="1" x14ac:dyDescent="0.3">
      <c r="A758" s="29" t="s">
        <v>419</v>
      </c>
      <c r="B758" s="30" t="s">
        <v>302</v>
      </c>
      <c r="C758" s="29" t="s">
        <v>54</v>
      </c>
      <c r="D758" s="29" t="s">
        <v>303</v>
      </c>
      <c r="E758" s="133" t="s">
        <v>528</v>
      </c>
      <c r="F758" s="133"/>
      <c r="G758" s="31" t="s">
        <v>56</v>
      </c>
      <c r="H758" s="32">
        <v>1</v>
      </c>
      <c r="I758" s="33">
        <v>767.8</v>
      </c>
      <c r="J758" s="33">
        <v>767.8</v>
      </c>
    </row>
    <row r="759" spans="1:10" ht="26" customHeight="1" x14ac:dyDescent="0.3">
      <c r="A759" s="34" t="s">
        <v>421</v>
      </c>
      <c r="B759" s="35" t="s">
        <v>704</v>
      </c>
      <c r="C759" s="34" t="s">
        <v>68</v>
      </c>
      <c r="D759" s="34" t="s">
        <v>705</v>
      </c>
      <c r="E759" s="134" t="s">
        <v>424</v>
      </c>
      <c r="F759" s="134"/>
      <c r="G759" s="36" t="s">
        <v>428</v>
      </c>
      <c r="H759" s="37">
        <v>10</v>
      </c>
      <c r="I759" s="38">
        <v>28.4</v>
      </c>
      <c r="J759" s="38">
        <v>284</v>
      </c>
    </row>
    <row r="760" spans="1:10" ht="26" customHeight="1" x14ac:dyDescent="0.3">
      <c r="A760" s="34" t="s">
        <v>421</v>
      </c>
      <c r="B760" s="35" t="s">
        <v>508</v>
      </c>
      <c r="C760" s="34" t="s">
        <v>68</v>
      </c>
      <c r="D760" s="34" t="s">
        <v>509</v>
      </c>
      <c r="E760" s="134" t="s">
        <v>424</v>
      </c>
      <c r="F760" s="134"/>
      <c r="G760" s="36" t="s">
        <v>428</v>
      </c>
      <c r="H760" s="37">
        <v>10</v>
      </c>
      <c r="I760" s="38">
        <v>26.67</v>
      </c>
      <c r="J760" s="38">
        <v>266.7</v>
      </c>
    </row>
    <row r="761" spans="1:10" ht="24" customHeight="1" x14ac:dyDescent="0.3">
      <c r="A761" s="34" t="s">
        <v>421</v>
      </c>
      <c r="B761" s="35" t="s">
        <v>444</v>
      </c>
      <c r="C761" s="34" t="s">
        <v>68</v>
      </c>
      <c r="D761" s="34" t="s">
        <v>445</v>
      </c>
      <c r="E761" s="134" t="s">
        <v>424</v>
      </c>
      <c r="F761" s="134"/>
      <c r="G761" s="36" t="s">
        <v>428</v>
      </c>
      <c r="H761" s="37">
        <v>10</v>
      </c>
      <c r="I761" s="38">
        <v>21.71</v>
      </c>
      <c r="J761" s="38">
        <v>217.1</v>
      </c>
    </row>
    <row r="762" spans="1:10" x14ac:dyDescent="0.3">
      <c r="A762" s="39"/>
      <c r="B762" s="39"/>
      <c r="C762" s="39"/>
      <c r="D762" s="39"/>
      <c r="E762" s="39"/>
      <c r="F762" s="40"/>
      <c r="G762" s="39"/>
      <c r="H762" s="40"/>
      <c r="I762" s="39"/>
      <c r="J762" s="40"/>
    </row>
    <row r="763" spans="1:10" x14ac:dyDescent="0.3">
      <c r="A763" s="39"/>
      <c r="B763" s="39"/>
      <c r="C763" s="39"/>
      <c r="D763" s="39"/>
      <c r="E763" s="39"/>
      <c r="F763" s="40"/>
      <c r="G763" s="39"/>
      <c r="H763" s="135"/>
      <c r="I763" s="135"/>
      <c r="J763" s="40"/>
    </row>
    <row r="764" spans="1:10" ht="50" customHeight="1" thickBot="1" x14ac:dyDescent="0.35">
      <c r="A764" s="25"/>
      <c r="B764" s="25"/>
      <c r="C764" s="25"/>
      <c r="D764" s="25"/>
      <c r="E764" s="25"/>
      <c r="F764" s="25"/>
      <c r="G764" s="25"/>
      <c r="H764" s="41"/>
      <c r="I764" s="25"/>
      <c r="J764" s="27"/>
    </row>
    <row r="765" spans="1:10" ht="1" customHeight="1" thickTop="1" x14ac:dyDescent="0.3">
      <c r="A765" s="42"/>
      <c r="B765" s="42"/>
      <c r="C765" s="42"/>
      <c r="D765" s="42"/>
      <c r="E765" s="42"/>
      <c r="F765" s="42"/>
      <c r="G765" s="42"/>
      <c r="H765" s="42"/>
      <c r="I765" s="42"/>
      <c r="J765" s="42"/>
    </row>
    <row r="766" spans="1:10" ht="18" customHeight="1" x14ac:dyDescent="0.3">
      <c r="A766" s="12" t="s">
        <v>304</v>
      </c>
      <c r="B766" s="13" t="s">
        <v>46</v>
      </c>
      <c r="C766" s="12" t="s">
        <v>47</v>
      </c>
      <c r="D766" s="12" t="s">
        <v>10</v>
      </c>
      <c r="E766" s="132" t="s">
        <v>418</v>
      </c>
      <c r="F766" s="132"/>
      <c r="G766" s="14" t="s">
        <v>48</v>
      </c>
      <c r="H766" s="13" t="s">
        <v>49</v>
      </c>
      <c r="I766" s="13" t="s">
        <v>50</v>
      </c>
      <c r="J766" s="13" t="s">
        <v>11</v>
      </c>
    </row>
    <row r="767" spans="1:10" ht="24" customHeight="1" x14ac:dyDescent="0.3">
      <c r="A767" s="29" t="s">
        <v>419</v>
      </c>
      <c r="B767" s="30" t="s">
        <v>305</v>
      </c>
      <c r="C767" s="29" t="s">
        <v>54</v>
      </c>
      <c r="D767" s="29" t="s">
        <v>306</v>
      </c>
      <c r="E767" s="133" t="s">
        <v>528</v>
      </c>
      <c r="F767" s="133"/>
      <c r="G767" s="31" t="s">
        <v>56</v>
      </c>
      <c r="H767" s="32">
        <v>1</v>
      </c>
      <c r="I767" s="33">
        <v>1202</v>
      </c>
      <c r="J767" s="33">
        <v>1202</v>
      </c>
    </row>
    <row r="768" spans="1:10" ht="26" customHeight="1" x14ac:dyDescent="0.3">
      <c r="A768" s="34" t="s">
        <v>421</v>
      </c>
      <c r="B768" s="35" t="s">
        <v>704</v>
      </c>
      <c r="C768" s="34" t="s">
        <v>68</v>
      </c>
      <c r="D768" s="34" t="s">
        <v>705</v>
      </c>
      <c r="E768" s="134" t="s">
        <v>424</v>
      </c>
      <c r="F768" s="134"/>
      <c r="G768" s="36" t="s">
        <v>428</v>
      </c>
      <c r="H768" s="37">
        <v>10</v>
      </c>
      <c r="I768" s="38">
        <v>28.4</v>
      </c>
      <c r="J768" s="38">
        <v>284</v>
      </c>
    </row>
    <row r="769" spans="1:10" ht="26" customHeight="1" x14ac:dyDescent="0.3">
      <c r="A769" s="34" t="s">
        <v>421</v>
      </c>
      <c r="B769" s="35" t="s">
        <v>508</v>
      </c>
      <c r="C769" s="34" t="s">
        <v>68</v>
      </c>
      <c r="D769" s="34" t="s">
        <v>509</v>
      </c>
      <c r="E769" s="134" t="s">
        <v>424</v>
      </c>
      <c r="F769" s="134"/>
      <c r="G769" s="36" t="s">
        <v>428</v>
      </c>
      <c r="H769" s="37">
        <v>10</v>
      </c>
      <c r="I769" s="38">
        <v>26.67</v>
      </c>
      <c r="J769" s="38">
        <v>266.7</v>
      </c>
    </row>
    <row r="770" spans="1:10" ht="24" customHeight="1" x14ac:dyDescent="0.3">
      <c r="A770" s="34" t="s">
        <v>421</v>
      </c>
      <c r="B770" s="35" t="s">
        <v>444</v>
      </c>
      <c r="C770" s="34" t="s">
        <v>68</v>
      </c>
      <c r="D770" s="34" t="s">
        <v>445</v>
      </c>
      <c r="E770" s="134" t="s">
        <v>424</v>
      </c>
      <c r="F770" s="134"/>
      <c r="G770" s="36" t="s">
        <v>428</v>
      </c>
      <c r="H770" s="37">
        <v>30</v>
      </c>
      <c r="I770" s="38">
        <v>21.71</v>
      </c>
      <c r="J770" s="38">
        <v>651.29999999999995</v>
      </c>
    </row>
    <row r="771" spans="1:10" x14ac:dyDescent="0.3">
      <c r="A771" s="39"/>
      <c r="B771" s="39"/>
      <c r="C771" s="39"/>
      <c r="D771" s="39"/>
      <c r="E771" s="39"/>
      <c r="F771" s="40"/>
      <c r="G771" s="39"/>
      <c r="H771" s="40"/>
      <c r="I771" s="39"/>
      <c r="J771" s="40"/>
    </row>
    <row r="772" spans="1:10" x14ac:dyDescent="0.3">
      <c r="A772" s="39"/>
      <c r="B772" s="39"/>
      <c r="C772" s="39"/>
      <c r="D772" s="39"/>
      <c r="E772" s="39"/>
      <c r="F772" s="40"/>
      <c r="G772" s="39"/>
      <c r="H772" s="135"/>
      <c r="I772" s="135"/>
      <c r="J772" s="40"/>
    </row>
    <row r="773" spans="1:10" ht="50" customHeight="1" thickBot="1" x14ac:dyDescent="0.35">
      <c r="A773" s="25"/>
      <c r="B773" s="25"/>
      <c r="C773" s="25"/>
      <c r="D773" s="25"/>
      <c r="E773" s="25"/>
      <c r="F773" s="25"/>
      <c r="G773" s="25"/>
      <c r="H773" s="41"/>
      <c r="I773" s="25"/>
      <c r="J773" s="27"/>
    </row>
    <row r="774" spans="1:10" ht="1" customHeight="1" thickTop="1" x14ac:dyDescent="0.3">
      <c r="A774" s="42"/>
      <c r="B774" s="42"/>
      <c r="C774" s="42"/>
      <c r="D774" s="42"/>
      <c r="E774" s="42"/>
      <c r="F774" s="42"/>
      <c r="G774" s="42"/>
      <c r="H774" s="42"/>
      <c r="I774" s="42"/>
      <c r="J774" s="42"/>
    </row>
    <row r="775" spans="1:10" ht="18" customHeight="1" x14ac:dyDescent="0.3">
      <c r="A775" s="12" t="s">
        <v>307</v>
      </c>
      <c r="B775" s="13" t="s">
        <v>46</v>
      </c>
      <c r="C775" s="12" t="s">
        <v>47</v>
      </c>
      <c r="D775" s="12" t="s">
        <v>10</v>
      </c>
      <c r="E775" s="132" t="s">
        <v>418</v>
      </c>
      <c r="F775" s="132"/>
      <c r="G775" s="14" t="s">
        <v>48</v>
      </c>
      <c r="H775" s="13" t="s">
        <v>49</v>
      </c>
      <c r="I775" s="13" t="s">
        <v>50</v>
      </c>
      <c r="J775" s="13" t="s">
        <v>11</v>
      </c>
    </row>
    <row r="776" spans="1:10" ht="24" customHeight="1" x14ac:dyDescent="0.3">
      <c r="A776" s="29" t="s">
        <v>419</v>
      </c>
      <c r="B776" s="30" t="s">
        <v>308</v>
      </c>
      <c r="C776" s="29" t="s">
        <v>54</v>
      </c>
      <c r="D776" s="29" t="s">
        <v>309</v>
      </c>
      <c r="E776" s="133" t="s">
        <v>528</v>
      </c>
      <c r="F776" s="133"/>
      <c r="G776" s="31" t="s">
        <v>56</v>
      </c>
      <c r="H776" s="32">
        <v>1</v>
      </c>
      <c r="I776" s="33">
        <v>2531.16</v>
      </c>
      <c r="J776" s="33">
        <v>2531.16</v>
      </c>
    </row>
    <row r="777" spans="1:10" ht="26" customHeight="1" x14ac:dyDescent="0.3">
      <c r="A777" s="34" t="s">
        <v>421</v>
      </c>
      <c r="B777" s="35" t="s">
        <v>704</v>
      </c>
      <c r="C777" s="34" t="s">
        <v>68</v>
      </c>
      <c r="D777" s="34" t="s">
        <v>705</v>
      </c>
      <c r="E777" s="134" t="s">
        <v>424</v>
      </c>
      <c r="F777" s="134"/>
      <c r="G777" s="36" t="s">
        <v>428</v>
      </c>
      <c r="H777" s="37">
        <v>21</v>
      </c>
      <c r="I777" s="38">
        <v>28.4</v>
      </c>
      <c r="J777" s="38">
        <v>596.4</v>
      </c>
    </row>
    <row r="778" spans="1:10" ht="26" customHeight="1" x14ac:dyDescent="0.3">
      <c r="A778" s="34" t="s">
        <v>421</v>
      </c>
      <c r="B778" s="35" t="s">
        <v>508</v>
      </c>
      <c r="C778" s="34" t="s">
        <v>68</v>
      </c>
      <c r="D778" s="34" t="s">
        <v>509</v>
      </c>
      <c r="E778" s="134" t="s">
        <v>424</v>
      </c>
      <c r="F778" s="134"/>
      <c r="G778" s="36" t="s">
        <v>428</v>
      </c>
      <c r="H778" s="37">
        <v>14</v>
      </c>
      <c r="I778" s="38">
        <v>26.67</v>
      </c>
      <c r="J778" s="38">
        <v>373.38</v>
      </c>
    </row>
    <row r="779" spans="1:10" ht="24" customHeight="1" x14ac:dyDescent="0.3">
      <c r="A779" s="34" t="s">
        <v>421</v>
      </c>
      <c r="B779" s="35" t="s">
        <v>444</v>
      </c>
      <c r="C779" s="34" t="s">
        <v>68</v>
      </c>
      <c r="D779" s="34" t="s">
        <v>445</v>
      </c>
      <c r="E779" s="134" t="s">
        <v>424</v>
      </c>
      <c r="F779" s="134"/>
      <c r="G779" s="36" t="s">
        <v>428</v>
      </c>
      <c r="H779" s="37">
        <v>66</v>
      </c>
      <c r="I779" s="38">
        <v>21.71</v>
      </c>
      <c r="J779" s="38">
        <v>1432.86</v>
      </c>
    </row>
    <row r="780" spans="1:10" ht="26" customHeight="1" x14ac:dyDescent="0.3">
      <c r="A780" s="34" t="s">
        <v>432</v>
      </c>
      <c r="B780" s="35" t="s">
        <v>706</v>
      </c>
      <c r="C780" s="34" t="s">
        <v>59</v>
      </c>
      <c r="D780" s="34" t="s">
        <v>707</v>
      </c>
      <c r="E780" s="134" t="s">
        <v>437</v>
      </c>
      <c r="F780" s="134"/>
      <c r="G780" s="36" t="s">
        <v>249</v>
      </c>
      <c r="H780" s="37">
        <v>6</v>
      </c>
      <c r="I780" s="38">
        <v>21.42</v>
      </c>
      <c r="J780" s="38">
        <v>128.52000000000001</v>
      </c>
    </row>
    <row r="781" spans="1:10" x14ac:dyDescent="0.3">
      <c r="A781" s="39"/>
      <c r="B781" s="39"/>
      <c r="C781" s="39"/>
      <c r="D781" s="39"/>
      <c r="E781" s="39"/>
      <c r="F781" s="40"/>
      <c r="G781" s="39"/>
      <c r="H781" s="40"/>
      <c r="I781" s="39"/>
      <c r="J781" s="40"/>
    </row>
    <row r="782" spans="1:10" x14ac:dyDescent="0.3">
      <c r="A782" s="39"/>
      <c r="B782" s="39"/>
      <c r="C782" s="39"/>
      <c r="D782" s="39"/>
      <c r="E782" s="39"/>
      <c r="F782" s="40"/>
      <c r="G782" s="39"/>
      <c r="H782" s="135"/>
      <c r="I782" s="135"/>
      <c r="J782" s="40"/>
    </row>
    <row r="783" spans="1:10" ht="50" customHeight="1" thickBot="1" x14ac:dyDescent="0.35">
      <c r="A783" s="25"/>
      <c r="B783" s="25"/>
      <c r="C783" s="25"/>
      <c r="D783" s="25"/>
      <c r="E783" s="25"/>
      <c r="F783" s="25"/>
      <c r="G783" s="25"/>
      <c r="H783" s="41"/>
      <c r="I783" s="25"/>
      <c r="J783" s="27"/>
    </row>
    <row r="784" spans="1:10" ht="1" customHeight="1" thickTop="1" x14ac:dyDescent="0.3">
      <c r="A784" s="42"/>
      <c r="B784" s="42"/>
      <c r="C784" s="42"/>
      <c r="D784" s="42"/>
      <c r="E784" s="42"/>
      <c r="F784" s="42"/>
      <c r="G784" s="42"/>
      <c r="H784" s="42"/>
      <c r="I784" s="42"/>
      <c r="J784" s="42"/>
    </row>
    <row r="785" spans="1:10" ht="18" customHeight="1" x14ac:dyDescent="0.3">
      <c r="A785" s="12" t="s">
        <v>310</v>
      </c>
      <c r="B785" s="13" t="s">
        <v>46</v>
      </c>
      <c r="C785" s="12" t="s">
        <v>47</v>
      </c>
      <c r="D785" s="12" t="s">
        <v>10</v>
      </c>
      <c r="E785" s="132" t="s">
        <v>418</v>
      </c>
      <c r="F785" s="132"/>
      <c r="G785" s="14" t="s">
        <v>48</v>
      </c>
      <c r="H785" s="13" t="s">
        <v>49</v>
      </c>
      <c r="I785" s="13" t="s">
        <v>50</v>
      </c>
      <c r="J785" s="13" t="s">
        <v>11</v>
      </c>
    </row>
    <row r="786" spans="1:10" ht="39" customHeight="1" x14ac:dyDescent="0.3">
      <c r="A786" s="29" t="s">
        <v>419</v>
      </c>
      <c r="B786" s="30" t="s">
        <v>311</v>
      </c>
      <c r="C786" s="29" t="s">
        <v>54</v>
      </c>
      <c r="D786" s="29" t="s">
        <v>312</v>
      </c>
      <c r="E786" s="133" t="s">
        <v>708</v>
      </c>
      <c r="F786" s="133"/>
      <c r="G786" s="31" t="s">
        <v>56</v>
      </c>
      <c r="H786" s="32">
        <v>1</v>
      </c>
      <c r="I786" s="33">
        <v>12417.64</v>
      </c>
      <c r="J786" s="33">
        <v>12417.64</v>
      </c>
    </row>
    <row r="787" spans="1:10" ht="26" customHeight="1" x14ac:dyDescent="0.3">
      <c r="A787" s="34" t="s">
        <v>421</v>
      </c>
      <c r="B787" s="35" t="s">
        <v>704</v>
      </c>
      <c r="C787" s="34" t="s">
        <v>68</v>
      </c>
      <c r="D787" s="34" t="s">
        <v>705</v>
      </c>
      <c r="E787" s="134" t="s">
        <v>424</v>
      </c>
      <c r="F787" s="134"/>
      <c r="G787" s="36" t="s">
        <v>428</v>
      </c>
      <c r="H787" s="37">
        <v>10</v>
      </c>
      <c r="I787" s="38">
        <v>28.4</v>
      </c>
      <c r="J787" s="38">
        <v>284</v>
      </c>
    </row>
    <row r="788" spans="1:10" ht="26" customHeight="1" x14ac:dyDescent="0.3">
      <c r="A788" s="34" t="s">
        <v>421</v>
      </c>
      <c r="B788" s="35" t="s">
        <v>508</v>
      </c>
      <c r="C788" s="34" t="s">
        <v>68</v>
      </c>
      <c r="D788" s="34" t="s">
        <v>509</v>
      </c>
      <c r="E788" s="134" t="s">
        <v>424</v>
      </c>
      <c r="F788" s="134"/>
      <c r="G788" s="36" t="s">
        <v>428</v>
      </c>
      <c r="H788" s="37">
        <v>10</v>
      </c>
      <c r="I788" s="38">
        <v>26.67</v>
      </c>
      <c r="J788" s="38">
        <v>266.7</v>
      </c>
    </row>
    <row r="789" spans="1:10" ht="24" customHeight="1" x14ac:dyDescent="0.3">
      <c r="A789" s="34" t="s">
        <v>421</v>
      </c>
      <c r="B789" s="35" t="s">
        <v>444</v>
      </c>
      <c r="C789" s="34" t="s">
        <v>68</v>
      </c>
      <c r="D789" s="34" t="s">
        <v>445</v>
      </c>
      <c r="E789" s="134" t="s">
        <v>424</v>
      </c>
      <c r="F789" s="134"/>
      <c r="G789" s="36" t="s">
        <v>428</v>
      </c>
      <c r="H789" s="37">
        <v>10</v>
      </c>
      <c r="I789" s="38">
        <v>21.71</v>
      </c>
      <c r="J789" s="38">
        <v>217.1</v>
      </c>
    </row>
    <row r="790" spans="1:10" ht="26" customHeight="1" x14ac:dyDescent="0.3">
      <c r="A790" s="34" t="s">
        <v>432</v>
      </c>
      <c r="B790" s="35" t="s">
        <v>709</v>
      </c>
      <c r="C790" s="34" t="s">
        <v>54</v>
      </c>
      <c r="D790" s="34" t="s">
        <v>710</v>
      </c>
      <c r="E790" s="134" t="s">
        <v>448</v>
      </c>
      <c r="F790" s="134"/>
      <c r="G790" s="36" t="s">
        <v>56</v>
      </c>
      <c r="H790" s="37">
        <v>1</v>
      </c>
      <c r="I790" s="38">
        <v>10331.040000000001</v>
      </c>
      <c r="J790" s="38">
        <v>10331.040000000001</v>
      </c>
    </row>
    <row r="791" spans="1:10" ht="24" customHeight="1" x14ac:dyDescent="0.3">
      <c r="A791" s="34" t="s">
        <v>432</v>
      </c>
      <c r="B791" s="35" t="s">
        <v>711</v>
      </c>
      <c r="C791" s="34" t="s">
        <v>87</v>
      </c>
      <c r="D791" s="34" t="s">
        <v>712</v>
      </c>
      <c r="E791" s="134" t="s">
        <v>448</v>
      </c>
      <c r="F791" s="134"/>
      <c r="G791" s="36" t="s">
        <v>56</v>
      </c>
      <c r="H791" s="37">
        <v>2</v>
      </c>
      <c r="I791" s="38">
        <v>659.4</v>
      </c>
      <c r="J791" s="38">
        <v>1318.8</v>
      </c>
    </row>
    <row r="792" spans="1:10" x14ac:dyDescent="0.3">
      <c r="A792" s="39"/>
      <c r="B792" s="39"/>
      <c r="C792" s="39"/>
      <c r="D792" s="39"/>
      <c r="E792" s="39"/>
      <c r="F792" s="40"/>
      <c r="G792" s="39"/>
      <c r="H792" s="40"/>
      <c r="I792" s="39"/>
      <c r="J792" s="40"/>
    </row>
    <row r="793" spans="1:10" x14ac:dyDescent="0.3">
      <c r="A793" s="39"/>
      <c r="B793" s="39"/>
      <c r="C793" s="39"/>
      <c r="D793" s="39"/>
      <c r="E793" s="39"/>
      <c r="F793" s="40"/>
      <c r="G793" s="39"/>
      <c r="H793" s="135"/>
      <c r="I793" s="135"/>
      <c r="J793" s="40"/>
    </row>
    <row r="794" spans="1:10" ht="50" customHeight="1" thickBot="1" x14ac:dyDescent="0.35">
      <c r="A794" s="25"/>
      <c r="B794" s="25"/>
      <c r="C794" s="25"/>
      <c r="D794" s="25"/>
      <c r="E794" s="25"/>
      <c r="F794" s="25"/>
      <c r="G794" s="25"/>
      <c r="H794" s="41"/>
      <c r="I794" s="25"/>
      <c r="J794" s="27"/>
    </row>
    <row r="795" spans="1:10" ht="1" customHeight="1" thickTop="1" x14ac:dyDescent="0.3">
      <c r="A795" s="42"/>
      <c r="B795" s="42"/>
      <c r="C795" s="42"/>
      <c r="D795" s="42"/>
      <c r="E795" s="42"/>
      <c r="F795" s="42"/>
      <c r="G795" s="42"/>
      <c r="H795" s="42"/>
      <c r="I795" s="42"/>
      <c r="J795" s="42"/>
    </row>
    <row r="796" spans="1:10" ht="18" customHeight="1" x14ac:dyDescent="0.3">
      <c r="A796" s="12" t="s">
        <v>313</v>
      </c>
      <c r="B796" s="13" t="s">
        <v>46</v>
      </c>
      <c r="C796" s="12" t="s">
        <v>47</v>
      </c>
      <c r="D796" s="12" t="s">
        <v>10</v>
      </c>
      <c r="E796" s="132" t="s">
        <v>418</v>
      </c>
      <c r="F796" s="132"/>
      <c r="G796" s="14" t="s">
        <v>48</v>
      </c>
      <c r="H796" s="13" t="s">
        <v>49</v>
      </c>
      <c r="I796" s="13" t="s">
        <v>50</v>
      </c>
      <c r="J796" s="13" t="s">
        <v>11</v>
      </c>
    </row>
    <row r="797" spans="1:10" ht="39" customHeight="1" x14ac:dyDescent="0.3">
      <c r="A797" s="29" t="s">
        <v>419</v>
      </c>
      <c r="B797" s="30" t="s">
        <v>314</v>
      </c>
      <c r="C797" s="29" t="s">
        <v>54</v>
      </c>
      <c r="D797" s="29" t="s">
        <v>315</v>
      </c>
      <c r="E797" s="133" t="s">
        <v>528</v>
      </c>
      <c r="F797" s="133"/>
      <c r="G797" s="31" t="s">
        <v>56</v>
      </c>
      <c r="H797" s="32">
        <v>1</v>
      </c>
      <c r="I797" s="33">
        <v>21441.8</v>
      </c>
      <c r="J797" s="33">
        <v>21441.8</v>
      </c>
    </row>
    <row r="798" spans="1:10" ht="26" customHeight="1" x14ac:dyDescent="0.3">
      <c r="A798" s="34" t="s">
        <v>421</v>
      </c>
      <c r="B798" s="35" t="s">
        <v>704</v>
      </c>
      <c r="C798" s="34" t="s">
        <v>68</v>
      </c>
      <c r="D798" s="34" t="s">
        <v>705</v>
      </c>
      <c r="E798" s="134" t="s">
        <v>424</v>
      </c>
      <c r="F798" s="134"/>
      <c r="G798" s="36" t="s">
        <v>428</v>
      </c>
      <c r="H798" s="37">
        <v>40</v>
      </c>
      <c r="I798" s="38">
        <v>28.4</v>
      </c>
      <c r="J798" s="38">
        <v>1136</v>
      </c>
    </row>
    <row r="799" spans="1:10" ht="26" customHeight="1" x14ac:dyDescent="0.3">
      <c r="A799" s="34" t="s">
        <v>421</v>
      </c>
      <c r="B799" s="35" t="s">
        <v>508</v>
      </c>
      <c r="C799" s="34" t="s">
        <v>68</v>
      </c>
      <c r="D799" s="34" t="s">
        <v>509</v>
      </c>
      <c r="E799" s="134" t="s">
        <v>424</v>
      </c>
      <c r="F799" s="134"/>
      <c r="G799" s="36" t="s">
        <v>428</v>
      </c>
      <c r="H799" s="37">
        <v>40</v>
      </c>
      <c r="I799" s="38">
        <v>26.67</v>
      </c>
      <c r="J799" s="38">
        <v>1066.8</v>
      </c>
    </row>
    <row r="800" spans="1:10" ht="24" customHeight="1" x14ac:dyDescent="0.3">
      <c r="A800" s="34" t="s">
        <v>421</v>
      </c>
      <c r="B800" s="35" t="s">
        <v>444</v>
      </c>
      <c r="C800" s="34" t="s">
        <v>68</v>
      </c>
      <c r="D800" s="34" t="s">
        <v>445</v>
      </c>
      <c r="E800" s="134" t="s">
        <v>424</v>
      </c>
      <c r="F800" s="134"/>
      <c r="G800" s="36" t="s">
        <v>428</v>
      </c>
      <c r="H800" s="37">
        <v>120</v>
      </c>
      <c r="I800" s="38">
        <v>21.71</v>
      </c>
      <c r="J800" s="38">
        <v>2605.1999999999998</v>
      </c>
    </row>
    <row r="801" spans="1:10" ht="26" customHeight="1" x14ac:dyDescent="0.3">
      <c r="A801" s="34" t="s">
        <v>432</v>
      </c>
      <c r="B801" s="35" t="s">
        <v>713</v>
      </c>
      <c r="C801" s="34" t="s">
        <v>54</v>
      </c>
      <c r="D801" s="34" t="s">
        <v>714</v>
      </c>
      <c r="E801" s="134" t="s">
        <v>448</v>
      </c>
      <c r="F801" s="134"/>
      <c r="G801" s="36" t="s">
        <v>56</v>
      </c>
      <c r="H801" s="37">
        <v>1</v>
      </c>
      <c r="I801" s="38">
        <v>15315</v>
      </c>
      <c r="J801" s="38">
        <v>15315</v>
      </c>
    </row>
    <row r="802" spans="1:10" ht="24" customHeight="1" x14ac:dyDescent="0.3">
      <c r="A802" s="34" t="s">
        <v>432</v>
      </c>
      <c r="B802" s="35" t="s">
        <v>711</v>
      </c>
      <c r="C802" s="34" t="s">
        <v>87</v>
      </c>
      <c r="D802" s="34" t="s">
        <v>712</v>
      </c>
      <c r="E802" s="134" t="s">
        <v>448</v>
      </c>
      <c r="F802" s="134"/>
      <c r="G802" s="36" t="s">
        <v>56</v>
      </c>
      <c r="H802" s="37">
        <v>2</v>
      </c>
      <c r="I802" s="38">
        <v>659.4</v>
      </c>
      <c r="J802" s="38">
        <v>1318.8</v>
      </c>
    </row>
    <row r="803" spans="1:10" x14ac:dyDescent="0.3">
      <c r="A803" s="39"/>
      <c r="B803" s="39"/>
      <c r="C803" s="39"/>
      <c r="D803" s="39"/>
      <c r="E803" s="39"/>
      <c r="F803" s="40"/>
      <c r="G803" s="39"/>
      <c r="H803" s="40"/>
      <c r="I803" s="39"/>
      <c r="J803" s="40"/>
    </row>
    <row r="804" spans="1:10" x14ac:dyDescent="0.3">
      <c r="A804" s="39"/>
      <c r="B804" s="39"/>
      <c r="C804" s="39"/>
      <c r="D804" s="39"/>
      <c r="E804" s="39"/>
      <c r="F804" s="40"/>
      <c r="G804" s="39"/>
      <c r="H804" s="135"/>
      <c r="I804" s="135"/>
      <c r="J804" s="40"/>
    </row>
    <row r="805" spans="1:10" ht="50" customHeight="1" thickBot="1" x14ac:dyDescent="0.35">
      <c r="A805" s="25"/>
      <c r="B805" s="25"/>
      <c r="C805" s="25"/>
      <c r="D805" s="25"/>
      <c r="E805" s="25"/>
      <c r="F805" s="25"/>
      <c r="G805" s="25"/>
      <c r="H805" s="41"/>
      <c r="I805" s="25"/>
      <c r="J805" s="27"/>
    </row>
    <row r="806" spans="1:10" ht="1" customHeight="1" thickTop="1" x14ac:dyDescent="0.3">
      <c r="A806" s="42"/>
      <c r="B806" s="42"/>
      <c r="C806" s="42"/>
      <c r="D806" s="42"/>
      <c r="E806" s="42"/>
      <c r="F806" s="42"/>
      <c r="G806" s="42"/>
      <c r="H806" s="42"/>
      <c r="I806" s="42"/>
      <c r="J806" s="42"/>
    </row>
    <row r="807" spans="1:10" ht="18" customHeight="1" x14ac:dyDescent="0.3">
      <c r="A807" s="12" t="s">
        <v>316</v>
      </c>
      <c r="B807" s="13" t="s">
        <v>46</v>
      </c>
      <c r="C807" s="12" t="s">
        <v>47</v>
      </c>
      <c r="D807" s="12" t="s">
        <v>10</v>
      </c>
      <c r="E807" s="132" t="s">
        <v>418</v>
      </c>
      <c r="F807" s="132"/>
      <c r="G807" s="14" t="s">
        <v>48</v>
      </c>
      <c r="H807" s="13" t="s">
        <v>49</v>
      </c>
      <c r="I807" s="13" t="s">
        <v>50</v>
      </c>
      <c r="J807" s="13" t="s">
        <v>11</v>
      </c>
    </row>
    <row r="808" spans="1:10" ht="39" customHeight="1" x14ac:dyDescent="0.3">
      <c r="A808" s="29" t="s">
        <v>419</v>
      </c>
      <c r="B808" s="30" t="s">
        <v>317</v>
      </c>
      <c r="C808" s="29" t="s">
        <v>54</v>
      </c>
      <c r="D808" s="29" t="s">
        <v>318</v>
      </c>
      <c r="E808" s="133" t="s">
        <v>528</v>
      </c>
      <c r="F808" s="133"/>
      <c r="G808" s="31" t="s">
        <v>56</v>
      </c>
      <c r="H808" s="32">
        <v>1</v>
      </c>
      <c r="I808" s="33">
        <v>33075.32</v>
      </c>
      <c r="J808" s="33">
        <v>33075.32</v>
      </c>
    </row>
    <row r="809" spans="1:10" ht="26" customHeight="1" x14ac:dyDescent="0.3">
      <c r="A809" s="34" t="s">
        <v>421</v>
      </c>
      <c r="B809" s="35" t="s">
        <v>704</v>
      </c>
      <c r="C809" s="34" t="s">
        <v>68</v>
      </c>
      <c r="D809" s="34" t="s">
        <v>705</v>
      </c>
      <c r="E809" s="134" t="s">
        <v>424</v>
      </c>
      <c r="F809" s="134"/>
      <c r="G809" s="36" t="s">
        <v>428</v>
      </c>
      <c r="H809" s="37">
        <v>72</v>
      </c>
      <c r="I809" s="38">
        <v>28.4</v>
      </c>
      <c r="J809" s="38">
        <v>2044.8</v>
      </c>
    </row>
    <row r="810" spans="1:10" ht="26" customHeight="1" x14ac:dyDescent="0.3">
      <c r="A810" s="34" t="s">
        <v>421</v>
      </c>
      <c r="B810" s="35" t="s">
        <v>508</v>
      </c>
      <c r="C810" s="34" t="s">
        <v>68</v>
      </c>
      <c r="D810" s="34" t="s">
        <v>509</v>
      </c>
      <c r="E810" s="134" t="s">
        <v>424</v>
      </c>
      <c r="F810" s="134"/>
      <c r="G810" s="36" t="s">
        <v>428</v>
      </c>
      <c r="H810" s="37">
        <v>48</v>
      </c>
      <c r="I810" s="38">
        <v>26.67</v>
      </c>
      <c r="J810" s="38">
        <v>1280.1600000000001</v>
      </c>
    </row>
    <row r="811" spans="1:10" ht="24" customHeight="1" x14ac:dyDescent="0.3">
      <c r="A811" s="34" t="s">
        <v>421</v>
      </c>
      <c r="B811" s="35" t="s">
        <v>444</v>
      </c>
      <c r="C811" s="34" t="s">
        <v>68</v>
      </c>
      <c r="D811" s="34" t="s">
        <v>445</v>
      </c>
      <c r="E811" s="134" t="s">
        <v>424</v>
      </c>
      <c r="F811" s="134"/>
      <c r="G811" s="36" t="s">
        <v>428</v>
      </c>
      <c r="H811" s="37">
        <v>192</v>
      </c>
      <c r="I811" s="38">
        <v>21.71</v>
      </c>
      <c r="J811" s="38">
        <v>4168.32</v>
      </c>
    </row>
    <row r="812" spans="1:10" ht="26" customHeight="1" x14ac:dyDescent="0.3">
      <c r="A812" s="34" t="s">
        <v>432</v>
      </c>
      <c r="B812" s="35" t="s">
        <v>715</v>
      </c>
      <c r="C812" s="34" t="s">
        <v>54</v>
      </c>
      <c r="D812" s="34" t="s">
        <v>716</v>
      </c>
      <c r="E812" s="134" t="s">
        <v>448</v>
      </c>
      <c r="F812" s="134"/>
      <c r="G812" s="36" t="s">
        <v>56</v>
      </c>
      <c r="H812" s="37">
        <v>1</v>
      </c>
      <c r="I812" s="38">
        <v>24260</v>
      </c>
      <c r="J812" s="38">
        <v>24260</v>
      </c>
    </row>
    <row r="813" spans="1:10" ht="24" customHeight="1" x14ac:dyDescent="0.3">
      <c r="A813" s="34" t="s">
        <v>432</v>
      </c>
      <c r="B813" s="35" t="s">
        <v>711</v>
      </c>
      <c r="C813" s="34" t="s">
        <v>87</v>
      </c>
      <c r="D813" s="34" t="s">
        <v>712</v>
      </c>
      <c r="E813" s="134" t="s">
        <v>448</v>
      </c>
      <c r="F813" s="134"/>
      <c r="G813" s="36" t="s">
        <v>56</v>
      </c>
      <c r="H813" s="37">
        <v>2</v>
      </c>
      <c r="I813" s="38">
        <v>659.4</v>
      </c>
      <c r="J813" s="38">
        <v>1318.8</v>
      </c>
    </row>
    <row r="814" spans="1:10" ht="24" customHeight="1" x14ac:dyDescent="0.3">
      <c r="A814" s="34" t="s">
        <v>432</v>
      </c>
      <c r="B814" s="35" t="s">
        <v>717</v>
      </c>
      <c r="C814" s="34" t="s">
        <v>87</v>
      </c>
      <c r="D814" s="34" t="s">
        <v>718</v>
      </c>
      <c r="E814" s="134" t="s">
        <v>437</v>
      </c>
      <c r="F814" s="134"/>
      <c r="G814" s="36" t="s">
        <v>428</v>
      </c>
      <c r="H814" s="37">
        <v>12</v>
      </c>
      <c r="I814" s="38">
        <v>0.27</v>
      </c>
      <c r="J814" s="38">
        <v>3.24</v>
      </c>
    </row>
    <row r="815" spans="1:10" x14ac:dyDescent="0.3">
      <c r="A815" s="39"/>
      <c r="B815" s="39"/>
      <c r="C815" s="39"/>
      <c r="D815" s="39"/>
      <c r="E815" s="39"/>
      <c r="F815" s="40"/>
      <c r="G815" s="39"/>
      <c r="H815" s="40"/>
      <c r="I815" s="39"/>
      <c r="J815" s="40"/>
    </row>
    <row r="816" spans="1:10" x14ac:dyDescent="0.3">
      <c r="A816" s="39"/>
      <c r="B816" s="39"/>
      <c r="C816" s="39"/>
      <c r="D816" s="39"/>
      <c r="E816" s="39"/>
      <c r="F816" s="40"/>
      <c r="G816" s="39"/>
      <c r="H816" s="135"/>
      <c r="I816" s="135"/>
      <c r="J816" s="40"/>
    </row>
    <row r="817" spans="1:10" ht="50" customHeight="1" thickBot="1" x14ac:dyDescent="0.35">
      <c r="A817" s="25"/>
      <c r="B817" s="25"/>
      <c r="C817" s="25"/>
      <c r="D817" s="25"/>
      <c r="E817" s="25"/>
      <c r="F817" s="25"/>
      <c r="G817" s="25"/>
      <c r="H817" s="41"/>
      <c r="I817" s="25"/>
      <c r="J817" s="27"/>
    </row>
    <row r="818" spans="1:10" ht="1" customHeight="1" thickTop="1" x14ac:dyDescent="0.3">
      <c r="A818" s="42"/>
      <c r="B818" s="42"/>
      <c r="C818" s="42"/>
      <c r="D818" s="42"/>
      <c r="E818" s="42"/>
      <c r="F818" s="42"/>
      <c r="G818" s="42"/>
      <c r="H818" s="42"/>
      <c r="I818" s="42"/>
      <c r="J818" s="42"/>
    </row>
    <row r="819" spans="1:10" ht="18" customHeight="1" x14ac:dyDescent="0.3">
      <c r="A819" s="12" t="s">
        <v>319</v>
      </c>
      <c r="B819" s="13" t="s">
        <v>46</v>
      </c>
      <c r="C819" s="12" t="s">
        <v>47</v>
      </c>
      <c r="D819" s="12" t="s">
        <v>10</v>
      </c>
      <c r="E819" s="132" t="s">
        <v>418</v>
      </c>
      <c r="F819" s="132"/>
      <c r="G819" s="14" t="s">
        <v>48</v>
      </c>
      <c r="H819" s="13" t="s">
        <v>49</v>
      </c>
      <c r="I819" s="13" t="s">
        <v>50</v>
      </c>
      <c r="J819" s="13" t="s">
        <v>11</v>
      </c>
    </row>
    <row r="820" spans="1:10" ht="26" customHeight="1" x14ac:dyDescent="0.3">
      <c r="A820" s="29" t="s">
        <v>419</v>
      </c>
      <c r="B820" s="30" t="s">
        <v>320</v>
      </c>
      <c r="C820" s="29" t="s">
        <v>54</v>
      </c>
      <c r="D820" s="29" t="s">
        <v>321</v>
      </c>
      <c r="E820" s="133" t="s">
        <v>719</v>
      </c>
      <c r="F820" s="133"/>
      <c r="G820" s="31" t="s">
        <v>56</v>
      </c>
      <c r="H820" s="32">
        <v>1</v>
      </c>
      <c r="I820" s="33">
        <v>1769.52</v>
      </c>
      <c r="J820" s="33">
        <v>1769.52</v>
      </c>
    </row>
    <row r="821" spans="1:10" ht="24" customHeight="1" x14ac:dyDescent="0.3">
      <c r="A821" s="34" t="s">
        <v>421</v>
      </c>
      <c r="B821" s="35" t="s">
        <v>511</v>
      </c>
      <c r="C821" s="34" t="s">
        <v>68</v>
      </c>
      <c r="D821" s="34" t="s">
        <v>512</v>
      </c>
      <c r="E821" s="134" t="s">
        <v>424</v>
      </c>
      <c r="F821" s="134"/>
      <c r="G821" s="36" t="s">
        <v>428</v>
      </c>
      <c r="H821" s="37">
        <v>6.15</v>
      </c>
      <c r="I821" s="38">
        <v>27.74</v>
      </c>
      <c r="J821" s="38">
        <v>170.6</v>
      </c>
    </row>
    <row r="822" spans="1:10" ht="26" customHeight="1" x14ac:dyDescent="0.3">
      <c r="A822" s="34" t="s">
        <v>421</v>
      </c>
      <c r="B822" s="35" t="s">
        <v>501</v>
      </c>
      <c r="C822" s="34" t="s">
        <v>68</v>
      </c>
      <c r="D822" s="34" t="s">
        <v>502</v>
      </c>
      <c r="E822" s="134" t="s">
        <v>424</v>
      </c>
      <c r="F822" s="134"/>
      <c r="G822" s="36" t="s">
        <v>428</v>
      </c>
      <c r="H822" s="37">
        <v>6</v>
      </c>
      <c r="I822" s="38">
        <v>22.81</v>
      </c>
      <c r="J822" s="38">
        <v>136.86000000000001</v>
      </c>
    </row>
    <row r="823" spans="1:10" ht="26" customHeight="1" x14ac:dyDescent="0.3">
      <c r="A823" s="34" t="s">
        <v>432</v>
      </c>
      <c r="B823" s="35" t="s">
        <v>720</v>
      </c>
      <c r="C823" s="34" t="s">
        <v>68</v>
      </c>
      <c r="D823" s="34" t="s">
        <v>721</v>
      </c>
      <c r="E823" s="134" t="s">
        <v>448</v>
      </c>
      <c r="F823" s="134"/>
      <c r="G823" s="36" t="s">
        <v>56</v>
      </c>
      <c r="H823" s="37">
        <v>1</v>
      </c>
      <c r="I823" s="38">
        <v>58.29</v>
      </c>
      <c r="J823" s="38">
        <v>58.29</v>
      </c>
    </row>
    <row r="824" spans="1:10" ht="26" customHeight="1" x14ac:dyDescent="0.3">
      <c r="A824" s="34" t="s">
        <v>432</v>
      </c>
      <c r="B824" s="35" t="s">
        <v>722</v>
      </c>
      <c r="C824" s="34" t="s">
        <v>723</v>
      </c>
      <c r="D824" s="34" t="s">
        <v>724</v>
      </c>
      <c r="E824" s="134" t="s">
        <v>448</v>
      </c>
      <c r="F824" s="134"/>
      <c r="G824" s="36" t="s">
        <v>56</v>
      </c>
      <c r="H824" s="37">
        <v>1</v>
      </c>
      <c r="I824" s="38">
        <v>488.03</v>
      </c>
      <c r="J824" s="38">
        <v>488.03</v>
      </c>
    </row>
    <row r="825" spans="1:10" ht="39" customHeight="1" x14ac:dyDescent="0.3">
      <c r="A825" s="34" t="s">
        <v>432</v>
      </c>
      <c r="B825" s="35" t="s">
        <v>725</v>
      </c>
      <c r="C825" s="34" t="s">
        <v>723</v>
      </c>
      <c r="D825" s="34" t="s">
        <v>726</v>
      </c>
      <c r="E825" s="134" t="s">
        <v>448</v>
      </c>
      <c r="F825" s="134"/>
      <c r="G825" s="36" t="s">
        <v>56</v>
      </c>
      <c r="H825" s="37">
        <v>2</v>
      </c>
      <c r="I825" s="38">
        <v>36.64</v>
      </c>
      <c r="J825" s="38">
        <v>73.28</v>
      </c>
    </row>
    <row r="826" spans="1:10" ht="26" customHeight="1" x14ac:dyDescent="0.3">
      <c r="A826" s="34" t="s">
        <v>432</v>
      </c>
      <c r="B826" s="35" t="s">
        <v>727</v>
      </c>
      <c r="C826" s="34" t="s">
        <v>723</v>
      </c>
      <c r="D826" s="34" t="s">
        <v>728</v>
      </c>
      <c r="E826" s="134" t="s">
        <v>448</v>
      </c>
      <c r="F826" s="134"/>
      <c r="G826" s="36" t="s">
        <v>56</v>
      </c>
      <c r="H826" s="37">
        <v>2</v>
      </c>
      <c r="I826" s="38">
        <v>15.54</v>
      </c>
      <c r="J826" s="38">
        <v>31.08</v>
      </c>
    </row>
    <row r="827" spans="1:10" ht="26" customHeight="1" x14ac:dyDescent="0.3">
      <c r="A827" s="34" t="s">
        <v>432</v>
      </c>
      <c r="B827" s="35" t="s">
        <v>729</v>
      </c>
      <c r="C827" s="34" t="s">
        <v>723</v>
      </c>
      <c r="D827" s="34" t="s">
        <v>730</v>
      </c>
      <c r="E827" s="134" t="s">
        <v>448</v>
      </c>
      <c r="F827" s="134"/>
      <c r="G827" s="36" t="s">
        <v>56</v>
      </c>
      <c r="H827" s="37">
        <v>1</v>
      </c>
      <c r="I827" s="38">
        <v>189.82</v>
      </c>
      <c r="J827" s="38">
        <v>189.82</v>
      </c>
    </row>
    <row r="828" spans="1:10" ht="26" customHeight="1" x14ac:dyDescent="0.3">
      <c r="A828" s="34" t="s">
        <v>432</v>
      </c>
      <c r="B828" s="35" t="s">
        <v>731</v>
      </c>
      <c r="C828" s="34" t="s">
        <v>723</v>
      </c>
      <c r="D828" s="34" t="s">
        <v>732</v>
      </c>
      <c r="E828" s="134" t="s">
        <v>448</v>
      </c>
      <c r="F828" s="134"/>
      <c r="G828" s="36" t="s">
        <v>56</v>
      </c>
      <c r="H828" s="37">
        <v>1</v>
      </c>
      <c r="I828" s="38">
        <v>372.89</v>
      </c>
      <c r="J828" s="38">
        <v>372.89</v>
      </c>
    </row>
    <row r="829" spans="1:10" ht="26" customHeight="1" x14ac:dyDescent="0.3">
      <c r="A829" s="34" t="s">
        <v>432</v>
      </c>
      <c r="B829" s="35" t="s">
        <v>733</v>
      </c>
      <c r="C829" s="34" t="s">
        <v>68</v>
      </c>
      <c r="D829" s="34" t="s">
        <v>734</v>
      </c>
      <c r="E829" s="134" t="s">
        <v>448</v>
      </c>
      <c r="F829" s="134"/>
      <c r="G829" s="36" t="s">
        <v>56</v>
      </c>
      <c r="H829" s="37">
        <v>1</v>
      </c>
      <c r="I829" s="38">
        <v>248.67</v>
      </c>
      <c r="J829" s="38">
        <v>248.67</v>
      </c>
    </row>
    <row r="830" spans="1:10" x14ac:dyDescent="0.3">
      <c r="A830" s="39"/>
      <c r="B830" s="39"/>
      <c r="C830" s="39"/>
      <c r="D830" s="39"/>
      <c r="E830" s="39"/>
      <c r="F830" s="40"/>
      <c r="G830" s="39"/>
      <c r="H830" s="40"/>
      <c r="I830" s="39"/>
      <c r="J830" s="40"/>
    </row>
    <row r="831" spans="1:10" x14ac:dyDescent="0.3">
      <c r="A831" s="39"/>
      <c r="B831" s="39"/>
      <c r="C831" s="39"/>
      <c r="D831" s="39"/>
      <c r="E831" s="39"/>
      <c r="F831" s="40"/>
      <c r="G831" s="39"/>
      <c r="H831" s="135"/>
      <c r="I831" s="135"/>
      <c r="J831" s="40"/>
    </row>
    <row r="832" spans="1:10" ht="50" customHeight="1" thickBot="1" x14ac:dyDescent="0.35">
      <c r="A832" s="25"/>
      <c r="B832" s="25"/>
      <c r="C832" s="25"/>
      <c r="D832" s="25"/>
      <c r="E832" s="25"/>
      <c r="F832" s="25"/>
      <c r="G832" s="25"/>
      <c r="H832" s="41"/>
      <c r="I832" s="25"/>
      <c r="J832" s="27"/>
    </row>
    <row r="833" spans="1:10" ht="1" customHeight="1" thickTop="1" x14ac:dyDescent="0.3">
      <c r="A833" s="42"/>
      <c r="B833" s="42"/>
      <c r="C833" s="42"/>
      <c r="D833" s="42"/>
      <c r="E833" s="42"/>
      <c r="F833" s="42"/>
      <c r="G833" s="42"/>
      <c r="H833" s="42"/>
      <c r="I833" s="42"/>
      <c r="J833" s="42"/>
    </row>
    <row r="834" spans="1:10" ht="18" customHeight="1" x14ac:dyDescent="0.3">
      <c r="A834" s="12" t="s">
        <v>322</v>
      </c>
      <c r="B834" s="13" t="s">
        <v>46</v>
      </c>
      <c r="C834" s="12" t="s">
        <v>47</v>
      </c>
      <c r="D834" s="12" t="s">
        <v>10</v>
      </c>
      <c r="E834" s="132" t="s">
        <v>418</v>
      </c>
      <c r="F834" s="132"/>
      <c r="G834" s="14" t="s">
        <v>48</v>
      </c>
      <c r="H834" s="13" t="s">
        <v>49</v>
      </c>
      <c r="I834" s="13" t="s">
        <v>50</v>
      </c>
      <c r="J834" s="13" t="s">
        <v>11</v>
      </c>
    </row>
    <row r="835" spans="1:10" ht="52" customHeight="1" x14ac:dyDescent="0.3">
      <c r="A835" s="29" t="s">
        <v>419</v>
      </c>
      <c r="B835" s="30" t="s">
        <v>323</v>
      </c>
      <c r="C835" s="29" t="s">
        <v>54</v>
      </c>
      <c r="D835" s="29" t="s">
        <v>324</v>
      </c>
      <c r="E835" s="133" t="s">
        <v>735</v>
      </c>
      <c r="F835" s="133"/>
      <c r="G835" s="31" t="s">
        <v>56</v>
      </c>
      <c r="H835" s="32">
        <v>1</v>
      </c>
      <c r="I835" s="33">
        <v>5494.65</v>
      </c>
      <c r="J835" s="33">
        <v>5494.65</v>
      </c>
    </row>
    <row r="836" spans="1:10" ht="24" customHeight="1" x14ac:dyDescent="0.3">
      <c r="A836" s="34" t="s">
        <v>421</v>
      </c>
      <c r="B836" s="35" t="s">
        <v>511</v>
      </c>
      <c r="C836" s="34" t="s">
        <v>68</v>
      </c>
      <c r="D836" s="34" t="s">
        <v>512</v>
      </c>
      <c r="E836" s="134" t="s">
        <v>424</v>
      </c>
      <c r="F836" s="134"/>
      <c r="G836" s="36" t="s">
        <v>428</v>
      </c>
      <c r="H836" s="37">
        <v>28.8</v>
      </c>
      <c r="I836" s="38">
        <v>27.74</v>
      </c>
      <c r="J836" s="38">
        <v>798.91</v>
      </c>
    </row>
    <row r="837" spans="1:10" ht="24" customHeight="1" x14ac:dyDescent="0.3">
      <c r="A837" s="34" t="s">
        <v>421</v>
      </c>
      <c r="B837" s="35" t="s">
        <v>529</v>
      </c>
      <c r="C837" s="34" t="s">
        <v>68</v>
      </c>
      <c r="D837" s="34" t="s">
        <v>530</v>
      </c>
      <c r="E837" s="134" t="s">
        <v>424</v>
      </c>
      <c r="F837" s="134"/>
      <c r="G837" s="36" t="s">
        <v>428</v>
      </c>
      <c r="H837" s="37">
        <v>2.5</v>
      </c>
      <c r="I837" s="38">
        <v>35.81</v>
      </c>
      <c r="J837" s="38">
        <v>89.52</v>
      </c>
    </row>
    <row r="838" spans="1:10" ht="24" customHeight="1" x14ac:dyDescent="0.3">
      <c r="A838" s="34" t="s">
        <v>421</v>
      </c>
      <c r="B838" s="35" t="s">
        <v>444</v>
      </c>
      <c r="C838" s="34" t="s">
        <v>68</v>
      </c>
      <c r="D838" s="34" t="s">
        <v>445</v>
      </c>
      <c r="E838" s="134" t="s">
        <v>424</v>
      </c>
      <c r="F838" s="134"/>
      <c r="G838" s="36" t="s">
        <v>428</v>
      </c>
      <c r="H838" s="37">
        <v>24.5</v>
      </c>
      <c r="I838" s="38">
        <v>21.71</v>
      </c>
      <c r="J838" s="38">
        <v>531.89</v>
      </c>
    </row>
    <row r="839" spans="1:10" ht="26" customHeight="1" x14ac:dyDescent="0.3">
      <c r="A839" s="34" t="s">
        <v>421</v>
      </c>
      <c r="B839" s="35" t="s">
        <v>736</v>
      </c>
      <c r="C839" s="34" t="s">
        <v>68</v>
      </c>
      <c r="D839" s="34" t="s">
        <v>737</v>
      </c>
      <c r="E839" s="134" t="s">
        <v>738</v>
      </c>
      <c r="F839" s="134"/>
      <c r="G839" s="36" t="s">
        <v>56</v>
      </c>
      <c r="H839" s="37">
        <v>1</v>
      </c>
      <c r="I839" s="38">
        <v>13.18</v>
      </c>
      <c r="J839" s="38">
        <v>13.18</v>
      </c>
    </row>
    <row r="840" spans="1:10" ht="24" customHeight="1" x14ac:dyDescent="0.3">
      <c r="A840" s="34" t="s">
        <v>432</v>
      </c>
      <c r="B840" s="35" t="s">
        <v>739</v>
      </c>
      <c r="C840" s="34" t="s">
        <v>740</v>
      </c>
      <c r="D840" s="34" t="s">
        <v>741</v>
      </c>
      <c r="E840" s="134" t="s">
        <v>448</v>
      </c>
      <c r="F840" s="134"/>
      <c r="G840" s="36" t="s">
        <v>742</v>
      </c>
      <c r="H840" s="37">
        <v>3</v>
      </c>
      <c r="I840" s="38">
        <v>34.94</v>
      </c>
      <c r="J840" s="38">
        <v>104.82</v>
      </c>
    </row>
    <row r="841" spans="1:10" ht="24" customHeight="1" x14ac:dyDescent="0.3">
      <c r="A841" s="34" t="s">
        <v>432</v>
      </c>
      <c r="B841" s="35" t="s">
        <v>743</v>
      </c>
      <c r="C841" s="34" t="s">
        <v>740</v>
      </c>
      <c r="D841" s="34" t="s">
        <v>744</v>
      </c>
      <c r="E841" s="134" t="s">
        <v>448</v>
      </c>
      <c r="F841" s="134"/>
      <c r="G841" s="36" t="s">
        <v>742</v>
      </c>
      <c r="H841" s="37">
        <v>8</v>
      </c>
      <c r="I841" s="38">
        <v>5.74</v>
      </c>
      <c r="J841" s="38">
        <v>45.92</v>
      </c>
    </row>
    <row r="842" spans="1:10" ht="24" customHeight="1" x14ac:dyDescent="0.3">
      <c r="A842" s="34" t="s">
        <v>432</v>
      </c>
      <c r="B842" s="35" t="s">
        <v>745</v>
      </c>
      <c r="C842" s="34" t="s">
        <v>740</v>
      </c>
      <c r="D842" s="34" t="s">
        <v>746</v>
      </c>
      <c r="E842" s="134" t="s">
        <v>448</v>
      </c>
      <c r="F842" s="134"/>
      <c r="G842" s="36" t="s">
        <v>742</v>
      </c>
      <c r="H842" s="37">
        <v>8</v>
      </c>
      <c r="I842" s="38">
        <v>26.9</v>
      </c>
      <c r="J842" s="38">
        <v>215.2</v>
      </c>
    </row>
    <row r="843" spans="1:10" ht="26" customHeight="1" x14ac:dyDescent="0.3">
      <c r="A843" s="34" t="s">
        <v>432</v>
      </c>
      <c r="B843" s="35" t="s">
        <v>747</v>
      </c>
      <c r="C843" s="34" t="s">
        <v>68</v>
      </c>
      <c r="D843" s="34" t="s">
        <v>748</v>
      </c>
      <c r="E843" s="134" t="s">
        <v>448</v>
      </c>
      <c r="F843" s="134"/>
      <c r="G843" s="36" t="s">
        <v>56</v>
      </c>
      <c r="H843" s="37">
        <v>2</v>
      </c>
      <c r="I843" s="38">
        <v>72.16</v>
      </c>
      <c r="J843" s="38">
        <v>144.32</v>
      </c>
    </row>
    <row r="844" spans="1:10" ht="24" customHeight="1" x14ac:dyDescent="0.3">
      <c r="A844" s="34" t="s">
        <v>432</v>
      </c>
      <c r="B844" s="35" t="s">
        <v>749</v>
      </c>
      <c r="C844" s="34" t="s">
        <v>740</v>
      </c>
      <c r="D844" s="34" t="s">
        <v>750</v>
      </c>
      <c r="E844" s="134" t="s">
        <v>448</v>
      </c>
      <c r="F844" s="134"/>
      <c r="G844" s="36" t="s">
        <v>742</v>
      </c>
      <c r="H844" s="37">
        <v>2</v>
      </c>
      <c r="I844" s="38">
        <v>207.92</v>
      </c>
      <c r="J844" s="38">
        <v>415.84</v>
      </c>
    </row>
    <row r="845" spans="1:10" ht="24" customHeight="1" x14ac:dyDescent="0.3">
      <c r="A845" s="34" t="s">
        <v>432</v>
      </c>
      <c r="B845" s="35" t="s">
        <v>751</v>
      </c>
      <c r="C845" s="34" t="s">
        <v>59</v>
      </c>
      <c r="D845" s="34" t="s">
        <v>752</v>
      </c>
      <c r="E845" s="134" t="s">
        <v>448</v>
      </c>
      <c r="F845" s="134"/>
      <c r="G845" s="36" t="s">
        <v>120</v>
      </c>
      <c r="H845" s="37">
        <v>1</v>
      </c>
      <c r="I845" s="38">
        <v>332.75</v>
      </c>
      <c r="J845" s="38">
        <v>332.75</v>
      </c>
    </row>
    <row r="846" spans="1:10" ht="26" customHeight="1" x14ac:dyDescent="0.3">
      <c r="A846" s="34" t="s">
        <v>432</v>
      </c>
      <c r="B846" s="35" t="s">
        <v>753</v>
      </c>
      <c r="C846" s="34" t="s">
        <v>59</v>
      </c>
      <c r="D846" s="34" t="s">
        <v>754</v>
      </c>
      <c r="E846" s="134" t="s">
        <v>448</v>
      </c>
      <c r="F846" s="134"/>
      <c r="G846" s="36" t="s">
        <v>120</v>
      </c>
      <c r="H846" s="37">
        <v>1</v>
      </c>
      <c r="I846" s="38">
        <v>109.59</v>
      </c>
      <c r="J846" s="38">
        <v>109.59</v>
      </c>
    </row>
    <row r="847" spans="1:10" ht="39" customHeight="1" x14ac:dyDescent="0.3">
      <c r="A847" s="34" t="s">
        <v>432</v>
      </c>
      <c r="B847" s="35" t="s">
        <v>755</v>
      </c>
      <c r="C847" s="34" t="s">
        <v>59</v>
      </c>
      <c r="D847" s="34" t="s">
        <v>756</v>
      </c>
      <c r="E847" s="134" t="s">
        <v>448</v>
      </c>
      <c r="F847" s="134"/>
      <c r="G847" s="36" t="s">
        <v>120</v>
      </c>
      <c r="H847" s="37">
        <v>2</v>
      </c>
      <c r="I847" s="38">
        <v>129.01</v>
      </c>
      <c r="J847" s="38">
        <v>258.02</v>
      </c>
    </row>
    <row r="848" spans="1:10" ht="26" customHeight="1" x14ac:dyDescent="0.3">
      <c r="A848" s="34" t="s">
        <v>432</v>
      </c>
      <c r="B848" s="35" t="s">
        <v>757</v>
      </c>
      <c r="C848" s="34" t="s">
        <v>59</v>
      </c>
      <c r="D848" s="34" t="s">
        <v>758</v>
      </c>
      <c r="E848" s="134" t="s">
        <v>448</v>
      </c>
      <c r="F848" s="134"/>
      <c r="G848" s="36" t="s">
        <v>120</v>
      </c>
      <c r="H848" s="37">
        <v>1</v>
      </c>
      <c r="I848" s="38">
        <v>711.65</v>
      </c>
      <c r="J848" s="38">
        <v>711.65</v>
      </c>
    </row>
    <row r="849" spans="1:10" ht="24" customHeight="1" x14ac:dyDescent="0.3">
      <c r="A849" s="34" t="s">
        <v>432</v>
      </c>
      <c r="B849" s="35" t="s">
        <v>759</v>
      </c>
      <c r="C849" s="34" t="s">
        <v>87</v>
      </c>
      <c r="D849" s="34" t="s">
        <v>760</v>
      </c>
      <c r="E849" s="134" t="s">
        <v>448</v>
      </c>
      <c r="F849" s="134"/>
      <c r="G849" s="36" t="s">
        <v>56</v>
      </c>
      <c r="H849" s="37">
        <v>4</v>
      </c>
      <c r="I849" s="38">
        <v>60.65</v>
      </c>
      <c r="J849" s="38">
        <v>242.6</v>
      </c>
    </row>
    <row r="850" spans="1:10" ht="26" customHeight="1" x14ac:dyDescent="0.3">
      <c r="A850" s="34" t="s">
        <v>432</v>
      </c>
      <c r="B850" s="35" t="s">
        <v>761</v>
      </c>
      <c r="C850" s="34" t="s">
        <v>59</v>
      </c>
      <c r="D850" s="34" t="s">
        <v>762</v>
      </c>
      <c r="E850" s="134" t="s">
        <v>448</v>
      </c>
      <c r="F850" s="134"/>
      <c r="G850" s="36" t="s">
        <v>120</v>
      </c>
      <c r="H850" s="37">
        <v>2</v>
      </c>
      <c r="I850" s="38">
        <v>135.61000000000001</v>
      </c>
      <c r="J850" s="38">
        <v>271.22000000000003</v>
      </c>
    </row>
    <row r="851" spans="1:10" ht="24" customHeight="1" x14ac:dyDescent="0.3">
      <c r="A851" s="34" t="s">
        <v>432</v>
      </c>
      <c r="B851" s="35" t="s">
        <v>763</v>
      </c>
      <c r="C851" s="34" t="s">
        <v>87</v>
      </c>
      <c r="D851" s="34" t="s">
        <v>764</v>
      </c>
      <c r="E851" s="134" t="s">
        <v>448</v>
      </c>
      <c r="F851" s="134"/>
      <c r="G851" s="36" t="s">
        <v>74</v>
      </c>
      <c r="H851" s="37">
        <v>6</v>
      </c>
      <c r="I851" s="38">
        <v>10.87</v>
      </c>
      <c r="J851" s="38">
        <v>65.22</v>
      </c>
    </row>
    <row r="852" spans="1:10" ht="39" customHeight="1" x14ac:dyDescent="0.3">
      <c r="A852" s="34" t="s">
        <v>432</v>
      </c>
      <c r="B852" s="35" t="s">
        <v>765</v>
      </c>
      <c r="C852" s="34" t="s">
        <v>68</v>
      </c>
      <c r="D852" s="34" t="s">
        <v>766</v>
      </c>
      <c r="E852" s="134" t="s">
        <v>448</v>
      </c>
      <c r="F852" s="134"/>
      <c r="G852" s="36" t="s">
        <v>74</v>
      </c>
      <c r="H852" s="37">
        <v>50</v>
      </c>
      <c r="I852" s="38">
        <v>9.59</v>
      </c>
      <c r="J852" s="38">
        <v>479.5</v>
      </c>
    </row>
    <row r="853" spans="1:10" ht="24" customHeight="1" x14ac:dyDescent="0.3">
      <c r="A853" s="34" t="s">
        <v>432</v>
      </c>
      <c r="B853" s="35" t="s">
        <v>767</v>
      </c>
      <c r="C853" s="34" t="s">
        <v>87</v>
      </c>
      <c r="D853" s="34" t="s">
        <v>768</v>
      </c>
      <c r="E853" s="134" t="s">
        <v>448</v>
      </c>
      <c r="F853" s="134"/>
      <c r="G853" s="36" t="s">
        <v>56</v>
      </c>
      <c r="H853" s="37">
        <v>1</v>
      </c>
      <c r="I853" s="38">
        <v>33.6</v>
      </c>
      <c r="J853" s="38">
        <v>33.6</v>
      </c>
    </row>
    <row r="854" spans="1:10" ht="24" customHeight="1" x14ac:dyDescent="0.3">
      <c r="A854" s="34" t="s">
        <v>432</v>
      </c>
      <c r="B854" s="35" t="s">
        <v>769</v>
      </c>
      <c r="C854" s="34" t="s">
        <v>87</v>
      </c>
      <c r="D854" s="34" t="s">
        <v>770</v>
      </c>
      <c r="E854" s="134" t="s">
        <v>448</v>
      </c>
      <c r="F854" s="134"/>
      <c r="G854" s="36" t="s">
        <v>74</v>
      </c>
      <c r="H854" s="37">
        <v>3</v>
      </c>
      <c r="I854" s="38">
        <v>49.63</v>
      </c>
      <c r="J854" s="38">
        <v>148.88999999999999</v>
      </c>
    </row>
    <row r="855" spans="1:10" ht="26" customHeight="1" x14ac:dyDescent="0.3">
      <c r="A855" s="34" t="s">
        <v>432</v>
      </c>
      <c r="B855" s="35" t="s">
        <v>771</v>
      </c>
      <c r="C855" s="34" t="s">
        <v>68</v>
      </c>
      <c r="D855" s="34" t="s">
        <v>772</v>
      </c>
      <c r="E855" s="134" t="s">
        <v>448</v>
      </c>
      <c r="F855" s="134"/>
      <c r="G855" s="36" t="s">
        <v>56</v>
      </c>
      <c r="H855" s="37">
        <v>3</v>
      </c>
      <c r="I855" s="38">
        <v>160.66999999999999</v>
      </c>
      <c r="J855" s="38">
        <v>482.01</v>
      </c>
    </row>
    <row r="856" spans="1:10" x14ac:dyDescent="0.3">
      <c r="A856" s="39"/>
      <c r="B856" s="39"/>
      <c r="C856" s="39"/>
      <c r="D856" s="39"/>
      <c r="E856" s="39"/>
      <c r="F856" s="40"/>
      <c r="G856" s="39"/>
      <c r="H856" s="40"/>
      <c r="I856" s="39"/>
      <c r="J856" s="40"/>
    </row>
    <row r="857" spans="1:10" x14ac:dyDescent="0.3">
      <c r="A857" s="39"/>
      <c r="B857" s="39"/>
      <c r="C857" s="39"/>
      <c r="D857" s="39"/>
      <c r="E857" s="39"/>
      <c r="F857" s="40"/>
      <c r="G857" s="39"/>
      <c r="H857" s="135"/>
      <c r="I857" s="135"/>
      <c r="J857" s="40"/>
    </row>
    <row r="858" spans="1:10" ht="50" customHeight="1" thickBot="1" x14ac:dyDescent="0.35">
      <c r="A858" s="25"/>
      <c r="B858" s="25"/>
      <c r="C858" s="25"/>
      <c r="D858" s="25"/>
      <c r="E858" s="25"/>
      <c r="F858" s="25"/>
      <c r="G858" s="25"/>
      <c r="H858" s="41"/>
      <c r="I858" s="25"/>
      <c r="J858" s="27"/>
    </row>
    <row r="859" spans="1:10" ht="1" customHeight="1" thickTop="1" x14ac:dyDescent="0.3">
      <c r="A859" s="42"/>
      <c r="B859" s="42"/>
      <c r="C859" s="42"/>
      <c r="D859" s="42"/>
      <c r="E859" s="42"/>
      <c r="F859" s="42"/>
      <c r="G859" s="42"/>
      <c r="H859" s="42"/>
      <c r="I859" s="42"/>
      <c r="J859" s="42"/>
    </row>
    <row r="860" spans="1:10" ht="18" customHeight="1" x14ac:dyDescent="0.3">
      <c r="A860" s="12" t="s">
        <v>325</v>
      </c>
      <c r="B860" s="13" t="s">
        <v>46</v>
      </c>
      <c r="C860" s="12" t="s">
        <v>47</v>
      </c>
      <c r="D860" s="12" t="s">
        <v>10</v>
      </c>
      <c r="E860" s="132" t="s">
        <v>418</v>
      </c>
      <c r="F860" s="132"/>
      <c r="G860" s="14" t="s">
        <v>48</v>
      </c>
      <c r="H860" s="13" t="s">
        <v>49</v>
      </c>
      <c r="I860" s="13" t="s">
        <v>50</v>
      </c>
      <c r="J860" s="13" t="s">
        <v>11</v>
      </c>
    </row>
    <row r="861" spans="1:10" ht="26" customHeight="1" x14ac:dyDescent="0.3">
      <c r="A861" s="29" t="s">
        <v>419</v>
      </c>
      <c r="B861" s="30" t="s">
        <v>326</v>
      </c>
      <c r="C861" s="29" t="s">
        <v>59</v>
      </c>
      <c r="D861" s="29" t="s">
        <v>327</v>
      </c>
      <c r="E861" s="133" t="s">
        <v>468</v>
      </c>
      <c r="F861" s="133"/>
      <c r="G861" s="31" t="s">
        <v>120</v>
      </c>
      <c r="H861" s="32">
        <v>1</v>
      </c>
      <c r="I861" s="33">
        <v>208.15</v>
      </c>
      <c r="J861" s="33">
        <v>208.15</v>
      </c>
    </row>
    <row r="862" spans="1:10" ht="24" customHeight="1" x14ac:dyDescent="0.3">
      <c r="A862" s="34" t="s">
        <v>421</v>
      </c>
      <c r="B862" s="35" t="s">
        <v>504</v>
      </c>
      <c r="C862" s="34" t="s">
        <v>59</v>
      </c>
      <c r="D862" s="34" t="s">
        <v>505</v>
      </c>
      <c r="E862" s="134" t="s">
        <v>471</v>
      </c>
      <c r="F862" s="134"/>
      <c r="G862" s="36" t="s">
        <v>249</v>
      </c>
      <c r="H862" s="37">
        <v>1</v>
      </c>
      <c r="I862" s="38">
        <v>3.87</v>
      </c>
      <c r="J862" s="38">
        <v>3.87</v>
      </c>
    </row>
    <row r="863" spans="1:10" ht="24" customHeight="1" x14ac:dyDescent="0.3">
      <c r="A863" s="34" t="s">
        <v>421</v>
      </c>
      <c r="B863" s="35" t="s">
        <v>628</v>
      </c>
      <c r="C863" s="34" t="s">
        <v>59</v>
      </c>
      <c r="D863" s="34" t="s">
        <v>629</v>
      </c>
      <c r="E863" s="134" t="s">
        <v>471</v>
      </c>
      <c r="F863" s="134"/>
      <c r="G863" s="36" t="s">
        <v>249</v>
      </c>
      <c r="H863" s="37">
        <v>1</v>
      </c>
      <c r="I863" s="38">
        <v>3.8</v>
      </c>
      <c r="J863" s="38">
        <v>3.8</v>
      </c>
    </row>
    <row r="864" spans="1:10" ht="24" customHeight="1" x14ac:dyDescent="0.3">
      <c r="A864" s="34" t="s">
        <v>432</v>
      </c>
      <c r="B864" s="35" t="s">
        <v>630</v>
      </c>
      <c r="C864" s="34" t="s">
        <v>59</v>
      </c>
      <c r="D864" s="34" t="s">
        <v>631</v>
      </c>
      <c r="E864" s="134" t="s">
        <v>476</v>
      </c>
      <c r="F864" s="134"/>
      <c r="G864" s="36" t="s">
        <v>249</v>
      </c>
      <c r="H864" s="37">
        <v>1</v>
      </c>
      <c r="I864" s="38">
        <v>20.440000000000001</v>
      </c>
      <c r="J864" s="38">
        <v>20.440000000000001</v>
      </c>
    </row>
    <row r="865" spans="1:10" ht="24" customHeight="1" x14ac:dyDescent="0.3">
      <c r="A865" s="34" t="s">
        <v>432</v>
      </c>
      <c r="B865" s="35" t="s">
        <v>506</v>
      </c>
      <c r="C865" s="34" t="s">
        <v>59</v>
      </c>
      <c r="D865" s="34" t="s">
        <v>507</v>
      </c>
      <c r="E865" s="134" t="s">
        <v>476</v>
      </c>
      <c r="F865" s="134"/>
      <c r="G865" s="36" t="s">
        <v>249</v>
      </c>
      <c r="H865" s="37">
        <v>1</v>
      </c>
      <c r="I865" s="38">
        <v>14.58</v>
      </c>
      <c r="J865" s="38">
        <v>14.58</v>
      </c>
    </row>
    <row r="866" spans="1:10" ht="24" customHeight="1" x14ac:dyDescent="0.3">
      <c r="A866" s="34" t="s">
        <v>432</v>
      </c>
      <c r="B866" s="35" t="s">
        <v>773</v>
      </c>
      <c r="C866" s="34" t="s">
        <v>59</v>
      </c>
      <c r="D866" s="34" t="s">
        <v>774</v>
      </c>
      <c r="E866" s="134" t="s">
        <v>448</v>
      </c>
      <c r="F866" s="134"/>
      <c r="G866" s="36" t="s">
        <v>120</v>
      </c>
      <c r="H866" s="37">
        <v>1</v>
      </c>
      <c r="I866" s="38">
        <v>165.46</v>
      </c>
      <c r="J866" s="38">
        <v>165.46</v>
      </c>
    </row>
    <row r="867" spans="1:10" x14ac:dyDescent="0.3">
      <c r="A867" s="39"/>
      <c r="B867" s="39"/>
      <c r="C867" s="39"/>
      <c r="D867" s="39"/>
      <c r="E867" s="39"/>
      <c r="F867" s="40"/>
      <c r="G867" s="39"/>
      <c r="H867" s="40"/>
      <c r="I867" s="39"/>
      <c r="J867" s="40"/>
    </row>
    <row r="868" spans="1:10" x14ac:dyDescent="0.3">
      <c r="A868" s="39"/>
      <c r="B868" s="39"/>
      <c r="C868" s="39"/>
      <c r="D868" s="39"/>
      <c r="E868" s="39"/>
      <c r="F868" s="40"/>
      <c r="G868" s="39"/>
      <c r="H868" s="135"/>
      <c r="I868" s="135"/>
      <c r="J868" s="40"/>
    </row>
    <row r="869" spans="1:10" ht="50" customHeight="1" thickBot="1" x14ac:dyDescent="0.35">
      <c r="A869" s="25"/>
      <c r="B869" s="25"/>
      <c r="C869" s="25"/>
      <c r="D869" s="25"/>
      <c r="E869" s="25"/>
      <c r="F869" s="25"/>
      <c r="G869" s="25"/>
      <c r="H869" s="41"/>
      <c r="I869" s="25"/>
      <c r="J869" s="27"/>
    </row>
    <row r="870" spans="1:10" ht="1" customHeight="1" thickTop="1" x14ac:dyDescent="0.3">
      <c r="A870" s="42"/>
      <c r="B870" s="42"/>
      <c r="C870" s="42"/>
      <c r="D870" s="42"/>
      <c r="E870" s="42"/>
      <c r="F870" s="42"/>
      <c r="G870" s="42"/>
      <c r="H870" s="42"/>
      <c r="I870" s="42"/>
      <c r="J870" s="42"/>
    </row>
    <row r="871" spans="1:10" ht="18" customHeight="1" x14ac:dyDescent="0.3">
      <c r="A871" s="12" t="s">
        <v>328</v>
      </c>
      <c r="B871" s="13" t="s">
        <v>46</v>
      </c>
      <c r="C871" s="12" t="s">
        <v>47</v>
      </c>
      <c r="D871" s="12" t="s">
        <v>10</v>
      </c>
      <c r="E871" s="132" t="s">
        <v>418</v>
      </c>
      <c r="F871" s="132"/>
      <c r="G871" s="14" t="s">
        <v>48</v>
      </c>
      <c r="H871" s="13" t="s">
        <v>49</v>
      </c>
      <c r="I871" s="13" t="s">
        <v>50</v>
      </c>
      <c r="J871" s="13" t="s">
        <v>11</v>
      </c>
    </row>
    <row r="872" spans="1:10" ht="26" customHeight="1" x14ac:dyDescent="0.3">
      <c r="A872" s="29" t="s">
        <v>419</v>
      </c>
      <c r="B872" s="30" t="s">
        <v>329</v>
      </c>
      <c r="C872" s="29" t="s">
        <v>59</v>
      </c>
      <c r="D872" s="29" t="s">
        <v>330</v>
      </c>
      <c r="E872" s="133" t="s">
        <v>627</v>
      </c>
      <c r="F872" s="133"/>
      <c r="G872" s="31" t="s">
        <v>120</v>
      </c>
      <c r="H872" s="32">
        <v>1</v>
      </c>
      <c r="I872" s="33">
        <v>404.21</v>
      </c>
      <c r="J872" s="33">
        <v>404.21</v>
      </c>
    </row>
    <row r="873" spans="1:10" ht="24" customHeight="1" x14ac:dyDescent="0.3">
      <c r="A873" s="34" t="s">
        <v>421</v>
      </c>
      <c r="B873" s="35" t="s">
        <v>504</v>
      </c>
      <c r="C873" s="34" t="s">
        <v>59</v>
      </c>
      <c r="D873" s="34" t="s">
        <v>505</v>
      </c>
      <c r="E873" s="134" t="s">
        <v>471</v>
      </c>
      <c r="F873" s="134"/>
      <c r="G873" s="36" t="s">
        <v>249</v>
      </c>
      <c r="H873" s="37">
        <v>1</v>
      </c>
      <c r="I873" s="38">
        <v>3.87</v>
      </c>
      <c r="J873" s="38">
        <v>3.87</v>
      </c>
    </row>
    <row r="874" spans="1:10" ht="24" customHeight="1" x14ac:dyDescent="0.3">
      <c r="A874" s="34" t="s">
        <v>421</v>
      </c>
      <c r="B874" s="35" t="s">
        <v>628</v>
      </c>
      <c r="C874" s="34" t="s">
        <v>59</v>
      </c>
      <c r="D874" s="34" t="s">
        <v>629</v>
      </c>
      <c r="E874" s="134" t="s">
        <v>471</v>
      </c>
      <c r="F874" s="134"/>
      <c r="G874" s="36" t="s">
        <v>249</v>
      </c>
      <c r="H874" s="37">
        <v>1</v>
      </c>
      <c r="I874" s="38">
        <v>3.8</v>
      </c>
      <c r="J874" s="38">
        <v>3.8</v>
      </c>
    </row>
    <row r="875" spans="1:10" ht="24" customHeight="1" x14ac:dyDescent="0.3">
      <c r="A875" s="34" t="s">
        <v>432</v>
      </c>
      <c r="B875" s="35" t="s">
        <v>630</v>
      </c>
      <c r="C875" s="34" t="s">
        <v>59</v>
      </c>
      <c r="D875" s="34" t="s">
        <v>631</v>
      </c>
      <c r="E875" s="134" t="s">
        <v>476</v>
      </c>
      <c r="F875" s="134"/>
      <c r="G875" s="36" t="s">
        <v>249</v>
      </c>
      <c r="H875" s="37">
        <v>1</v>
      </c>
      <c r="I875" s="38">
        <v>20.440000000000001</v>
      </c>
      <c r="J875" s="38">
        <v>20.440000000000001</v>
      </c>
    </row>
    <row r="876" spans="1:10" ht="24" customHeight="1" x14ac:dyDescent="0.3">
      <c r="A876" s="34" t="s">
        <v>432</v>
      </c>
      <c r="B876" s="35" t="s">
        <v>506</v>
      </c>
      <c r="C876" s="34" t="s">
        <v>59</v>
      </c>
      <c r="D876" s="34" t="s">
        <v>507</v>
      </c>
      <c r="E876" s="134" t="s">
        <v>476</v>
      </c>
      <c r="F876" s="134"/>
      <c r="G876" s="36" t="s">
        <v>249</v>
      </c>
      <c r="H876" s="37">
        <v>1</v>
      </c>
      <c r="I876" s="38">
        <v>14.58</v>
      </c>
      <c r="J876" s="38">
        <v>14.58</v>
      </c>
    </row>
    <row r="877" spans="1:10" ht="26" customHeight="1" x14ac:dyDescent="0.3">
      <c r="A877" s="34" t="s">
        <v>432</v>
      </c>
      <c r="B877" s="35" t="s">
        <v>775</v>
      </c>
      <c r="C877" s="34" t="s">
        <v>59</v>
      </c>
      <c r="D877" s="34" t="s">
        <v>776</v>
      </c>
      <c r="E877" s="134" t="s">
        <v>448</v>
      </c>
      <c r="F877" s="134"/>
      <c r="G877" s="36" t="s">
        <v>120</v>
      </c>
      <c r="H877" s="37">
        <v>1</v>
      </c>
      <c r="I877" s="38">
        <v>360.76</v>
      </c>
      <c r="J877" s="38">
        <v>360.76</v>
      </c>
    </row>
    <row r="878" spans="1:10" ht="24" customHeight="1" x14ac:dyDescent="0.3">
      <c r="A878" s="34" t="s">
        <v>432</v>
      </c>
      <c r="B878" s="35" t="s">
        <v>636</v>
      </c>
      <c r="C878" s="34" t="s">
        <v>59</v>
      </c>
      <c r="D878" s="34" t="s">
        <v>637</v>
      </c>
      <c r="E878" s="134" t="s">
        <v>448</v>
      </c>
      <c r="F878" s="134"/>
      <c r="G878" s="36" t="s">
        <v>148</v>
      </c>
      <c r="H878" s="37">
        <v>2.82</v>
      </c>
      <c r="I878" s="38">
        <v>0.27</v>
      </c>
      <c r="J878" s="38">
        <v>0.76</v>
      </c>
    </row>
    <row r="879" spans="1:10" x14ac:dyDescent="0.3">
      <c r="A879" s="39"/>
      <c r="B879" s="39"/>
      <c r="C879" s="39"/>
      <c r="D879" s="39"/>
      <c r="E879" s="39"/>
      <c r="F879" s="40"/>
      <c r="G879" s="39"/>
      <c r="H879" s="40"/>
      <c r="I879" s="39"/>
      <c r="J879" s="40"/>
    </row>
    <row r="880" spans="1:10" x14ac:dyDescent="0.3">
      <c r="A880" s="39"/>
      <c r="B880" s="39"/>
      <c r="C880" s="39"/>
      <c r="D880" s="39"/>
      <c r="E880" s="39"/>
      <c r="F880" s="40"/>
      <c r="G880" s="39"/>
      <c r="H880" s="135"/>
      <c r="I880" s="135"/>
      <c r="J880" s="40"/>
    </row>
    <row r="881" spans="1:10" ht="50" customHeight="1" thickBot="1" x14ac:dyDescent="0.35">
      <c r="A881" s="25"/>
      <c r="B881" s="25"/>
      <c r="C881" s="25"/>
      <c r="D881" s="25"/>
      <c r="E881" s="25"/>
      <c r="F881" s="25"/>
      <c r="G881" s="25"/>
      <c r="H881" s="41"/>
      <c r="I881" s="25"/>
      <c r="J881" s="27"/>
    </row>
    <row r="882" spans="1:10" ht="1" customHeight="1" thickTop="1" x14ac:dyDescent="0.3">
      <c r="A882" s="42"/>
      <c r="B882" s="42"/>
      <c r="C882" s="42"/>
      <c r="D882" s="42"/>
      <c r="E882" s="42"/>
      <c r="F882" s="42"/>
      <c r="G882" s="42"/>
      <c r="H882" s="42"/>
      <c r="I882" s="42"/>
      <c r="J882" s="42"/>
    </row>
    <row r="883" spans="1:10" ht="24" customHeight="1" x14ac:dyDescent="0.3">
      <c r="A883" s="15" t="s">
        <v>31</v>
      </c>
      <c r="B883" s="15"/>
      <c r="C883" s="15"/>
      <c r="D883" s="15" t="s">
        <v>32</v>
      </c>
      <c r="E883" s="15"/>
      <c r="F883" s="131"/>
      <c r="G883" s="131"/>
      <c r="H883" s="16"/>
      <c r="I883" s="15"/>
      <c r="J883" s="17"/>
    </row>
    <row r="884" spans="1:10" ht="18" customHeight="1" x14ac:dyDescent="0.3">
      <c r="A884" s="12" t="s">
        <v>331</v>
      </c>
      <c r="B884" s="13" t="s">
        <v>46</v>
      </c>
      <c r="C884" s="12" t="s">
        <v>47</v>
      </c>
      <c r="D884" s="12" t="s">
        <v>10</v>
      </c>
      <c r="E884" s="132" t="s">
        <v>418</v>
      </c>
      <c r="F884" s="132"/>
      <c r="G884" s="14" t="s">
        <v>48</v>
      </c>
      <c r="H884" s="13" t="s">
        <v>49</v>
      </c>
      <c r="I884" s="13" t="s">
        <v>50</v>
      </c>
      <c r="J884" s="13" t="s">
        <v>11</v>
      </c>
    </row>
    <row r="885" spans="1:10" ht="65" customHeight="1" x14ac:dyDescent="0.3">
      <c r="A885" s="29" t="s">
        <v>419</v>
      </c>
      <c r="B885" s="30" t="s">
        <v>332</v>
      </c>
      <c r="C885" s="29" t="s">
        <v>54</v>
      </c>
      <c r="D885" s="29" t="s">
        <v>333</v>
      </c>
      <c r="E885" s="133" t="s">
        <v>777</v>
      </c>
      <c r="F885" s="133"/>
      <c r="G885" s="31" t="s">
        <v>56</v>
      </c>
      <c r="H885" s="32">
        <v>1</v>
      </c>
      <c r="I885" s="33">
        <v>73.319999999999993</v>
      </c>
      <c r="J885" s="33">
        <v>73.319999999999993</v>
      </c>
    </row>
    <row r="886" spans="1:10" ht="24" customHeight="1" x14ac:dyDescent="0.3">
      <c r="A886" s="34" t="s">
        <v>421</v>
      </c>
      <c r="B886" s="35" t="s">
        <v>511</v>
      </c>
      <c r="C886" s="34" t="s">
        <v>68</v>
      </c>
      <c r="D886" s="34" t="s">
        <v>512</v>
      </c>
      <c r="E886" s="134" t="s">
        <v>424</v>
      </c>
      <c r="F886" s="134"/>
      <c r="G886" s="36" t="s">
        <v>428</v>
      </c>
      <c r="H886" s="37">
        <v>0.17649999999999999</v>
      </c>
      <c r="I886" s="38">
        <v>27.74</v>
      </c>
      <c r="J886" s="38">
        <v>4.8899999999999997</v>
      </c>
    </row>
    <row r="887" spans="1:10" ht="26" customHeight="1" x14ac:dyDescent="0.3">
      <c r="A887" s="34" t="s">
        <v>421</v>
      </c>
      <c r="B887" s="35" t="s">
        <v>501</v>
      </c>
      <c r="C887" s="34" t="s">
        <v>68</v>
      </c>
      <c r="D887" s="34" t="s">
        <v>502</v>
      </c>
      <c r="E887" s="134" t="s">
        <v>424</v>
      </c>
      <c r="F887" s="134"/>
      <c r="G887" s="36" t="s">
        <v>428</v>
      </c>
      <c r="H887" s="37">
        <v>5.5156200000000002E-2</v>
      </c>
      <c r="I887" s="38">
        <v>22.81</v>
      </c>
      <c r="J887" s="38">
        <v>1.25</v>
      </c>
    </row>
    <row r="888" spans="1:10" ht="52" customHeight="1" x14ac:dyDescent="0.3">
      <c r="A888" s="34" t="s">
        <v>432</v>
      </c>
      <c r="B888" s="35" t="s">
        <v>778</v>
      </c>
      <c r="C888" s="34" t="s">
        <v>54</v>
      </c>
      <c r="D888" s="34" t="s">
        <v>779</v>
      </c>
      <c r="E888" s="134" t="s">
        <v>448</v>
      </c>
      <c r="F888" s="134"/>
      <c r="G888" s="36" t="s">
        <v>56</v>
      </c>
      <c r="H888" s="37">
        <v>1</v>
      </c>
      <c r="I888" s="38">
        <v>67.180000000000007</v>
      </c>
      <c r="J888" s="38">
        <v>67.180000000000007</v>
      </c>
    </row>
    <row r="889" spans="1:10" x14ac:dyDescent="0.3">
      <c r="A889" s="39"/>
      <c r="B889" s="39"/>
      <c r="C889" s="39"/>
      <c r="D889" s="39"/>
      <c r="E889" s="39"/>
      <c r="F889" s="40"/>
      <c r="G889" s="39"/>
      <c r="H889" s="40"/>
      <c r="I889" s="39"/>
      <c r="J889" s="40"/>
    </row>
    <row r="890" spans="1:10" x14ac:dyDescent="0.3">
      <c r="A890" s="39"/>
      <c r="B890" s="39"/>
      <c r="C890" s="39"/>
      <c r="D890" s="39"/>
      <c r="E890" s="39"/>
      <c r="F890" s="40"/>
      <c r="G890" s="39"/>
      <c r="H890" s="135"/>
      <c r="I890" s="135"/>
      <c r="J890" s="40"/>
    </row>
    <row r="891" spans="1:10" ht="50" customHeight="1" thickBot="1" x14ac:dyDescent="0.35">
      <c r="A891" s="25"/>
      <c r="B891" s="25"/>
      <c r="C891" s="25"/>
      <c r="D891" s="25"/>
      <c r="E891" s="25"/>
      <c r="F891" s="25"/>
      <c r="G891" s="25"/>
      <c r="H891" s="41"/>
      <c r="I891" s="25"/>
      <c r="J891" s="27"/>
    </row>
    <row r="892" spans="1:10" ht="1" customHeight="1" thickTop="1" x14ac:dyDescent="0.3">
      <c r="A892" s="42"/>
      <c r="B892" s="42"/>
      <c r="C892" s="42"/>
      <c r="D892" s="42"/>
      <c r="E892" s="42"/>
      <c r="F892" s="42"/>
      <c r="G892" s="42"/>
      <c r="H892" s="42"/>
      <c r="I892" s="42"/>
      <c r="J892" s="42"/>
    </row>
    <row r="893" spans="1:10" ht="18" customHeight="1" x14ac:dyDescent="0.3">
      <c r="A893" s="12" t="s">
        <v>334</v>
      </c>
      <c r="B893" s="13" t="s">
        <v>46</v>
      </c>
      <c r="C893" s="12" t="s">
        <v>47</v>
      </c>
      <c r="D893" s="12" t="s">
        <v>10</v>
      </c>
      <c r="E893" s="132" t="s">
        <v>418</v>
      </c>
      <c r="F893" s="132"/>
      <c r="G893" s="14" t="s">
        <v>48</v>
      </c>
      <c r="H893" s="13" t="s">
        <v>49</v>
      </c>
      <c r="I893" s="13" t="s">
        <v>50</v>
      </c>
      <c r="J893" s="13" t="s">
        <v>11</v>
      </c>
    </row>
    <row r="894" spans="1:10" ht="39" customHeight="1" x14ac:dyDescent="0.3">
      <c r="A894" s="29" t="s">
        <v>419</v>
      </c>
      <c r="B894" s="30" t="s">
        <v>335</v>
      </c>
      <c r="C894" s="29" t="s">
        <v>54</v>
      </c>
      <c r="D894" s="29" t="s">
        <v>336</v>
      </c>
      <c r="E894" s="133" t="s">
        <v>777</v>
      </c>
      <c r="F894" s="133"/>
      <c r="G894" s="31" t="s">
        <v>56</v>
      </c>
      <c r="H894" s="32">
        <v>1</v>
      </c>
      <c r="I894" s="33">
        <v>347.94</v>
      </c>
      <c r="J894" s="33">
        <v>347.94</v>
      </c>
    </row>
    <row r="895" spans="1:10" ht="24" customHeight="1" x14ac:dyDescent="0.3">
      <c r="A895" s="34" t="s">
        <v>421</v>
      </c>
      <c r="B895" s="35" t="s">
        <v>511</v>
      </c>
      <c r="C895" s="34" t="s">
        <v>68</v>
      </c>
      <c r="D895" s="34" t="s">
        <v>512</v>
      </c>
      <c r="E895" s="134" t="s">
        <v>424</v>
      </c>
      <c r="F895" s="134"/>
      <c r="G895" s="36" t="s">
        <v>428</v>
      </c>
      <c r="H895" s="37">
        <v>0.20880000000000001</v>
      </c>
      <c r="I895" s="38">
        <v>27.74</v>
      </c>
      <c r="J895" s="38">
        <v>5.79</v>
      </c>
    </row>
    <row r="896" spans="1:10" ht="26" customHeight="1" x14ac:dyDescent="0.3">
      <c r="A896" s="34" t="s">
        <v>421</v>
      </c>
      <c r="B896" s="35" t="s">
        <v>501</v>
      </c>
      <c r="C896" s="34" t="s">
        <v>68</v>
      </c>
      <c r="D896" s="34" t="s">
        <v>502</v>
      </c>
      <c r="E896" s="134" t="s">
        <v>424</v>
      </c>
      <c r="F896" s="134"/>
      <c r="G896" s="36" t="s">
        <v>428</v>
      </c>
      <c r="H896" s="37">
        <v>6.5250000000000002E-2</v>
      </c>
      <c r="I896" s="38">
        <v>22.81</v>
      </c>
      <c r="J896" s="38">
        <v>1.48</v>
      </c>
    </row>
    <row r="897" spans="1:10" ht="26" customHeight="1" x14ac:dyDescent="0.3">
      <c r="A897" s="34" t="s">
        <v>432</v>
      </c>
      <c r="B897" s="35" t="s">
        <v>780</v>
      </c>
      <c r="C897" s="34" t="s">
        <v>54</v>
      </c>
      <c r="D897" s="34" t="s">
        <v>781</v>
      </c>
      <c r="E897" s="134" t="s">
        <v>448</v>
      </c>
      <c r="F897" s="134"/>
      <c r="G897" s="36" t="s">
        <v>56</v>
      </c>
      <c r="H897" s="37">
        <v>1</v>
      </c>
      <c r="I897" s="38">
        <v>340.67</v>
      </c>
      <c r="J897" s="38">
        <v>340.67</v>
      </c>
    </row>
    <row r="898" spans="1:10" x14ac:dyDescent="0.3">
      <c r="A898" s="39"/>
      <c r="B898" s="39"/>
      <c r="C898" s="39"/>
      <c r="D898" s="39"/>
      <c r="E898" s="39"/>
      <c r="F898" s="40"/>
      <c r="G898" s="39"/>
      <c r="H898" s="40"/>
      <c r="I898" s="39"/>
      <c r="J898" s="40"/>
    </row>
    <row r="899" spans="1:10" x14ac:dyDescent="0.3">
      <c r="A899" s="39"/>
      <c r="B899" s="39"/>
      <c r="C899" s="39"/>
      <c r="D899" s="39"/>
      <c r="E899" s="39"/>
      <c r="F899" s="40"/>
      <c r="G899" s="39"/>
      <c r="H899" s="135"/>
      <c r="I899" s="135"/>
      <c r="J899" s="40"/>
    </row>
    <row r="900" spans="1:10" ht="50" customHeight="1" thickBot="1" x14ac:dyDescent="0.35">
      <c r="A900" s="25"/>
      <c r="B900" s="25"/>
      <c r="C900" s="25"/>
      <c r="D900" s="25"/>
      <c r="E900" s="25"/>
      <c r="F900" s="25"/>
      <c r="G900" s="25"/>
      <c r="H900" s="41"/>
      <c r="I900" s="25"/>
      <c r="J900" s="27"/>
    </row>
    <row r="901" spans="1:10" ht="1" customHeight="1" thickTop="1" x14ac:dyDescent="0.3">
      <c r="A901" s="42"/>
      <c r="B901" s="42"/>
      <c r="C901" s="42"/>
      <c r="D901" s="42"/>
      <c r="E901" s="42"/>
      <c r="F901" s="42"/>
      <c r="G901" s="42"/>
      <c r="H901" s="42"/>
      <c r="I901" s="42"/>
      <c r="J901" s="42"/>
    </row>
    <row r="902" spans="1:10" ht="18" customHeight="1" x14ac:dyDescent="0.3">
      <c r="A902" s="12" t="s">
        <v>337</v>
      </c>
      <c r="B902" s="13" t="s">
        <v>46</v>
      </c>
      <c r="C902" s="12" t="s">
        <v>47</v>
      </c>
      <c r="D902" s="12" t="s">
        <v>10</v>
      </c>
      <c r="E902" s="132" t="s">
        <v>418</v>
      </c>
      <c r="F902" s="132"/>
      <c r="G902" s="14" t="s">
        <v>48</v>
      </c>
      <c r="H902" s="13" t="s">
        <v>49</v>
      </c>
      <c r="I902" s="13" t="s">
        <v>50</v>
      </c>
      <c r="J902" s="13" t="s">
        <v>11</v>
      </c>
    </row>
    <row r="903" spans="1:10" ht="26" customHeight="1" x14ac:dyDescent="0.3">
      <c r="A903" s="29" t="s">
        <v>419</v>
      </c>
      <c r="B903" s="30" t="s">
        <v>338</v>
      </c>
      <c r="C903" s="29" t="s">
        <v>54</v>
      </c>
      <c r="D903" s="29" t="s">
        <v>339</v>
      </c>
      <c r="E903" s="133" t="s">
        <v>510</v>
      </c>
      <c r="F903" s="133"/>
      <c r="G903" s="31" t="s">
        <v>56</v>
      </c>
      <c r="H903" s="32">
        <v>1</v>
      </c>
      <c r="I903" s="33">
        <v>278.74</v>
      </c>
      <c r="J903" s="33">
        <v>278.74</v>
      </c>
    </row>
    <row r="904" spans="1:10" ht="26" customHeight="1" x14ac:dyDescent="0.3">
      <c r="A904" s="34" t="s">
        <v>421</v>
      </c>
      <c r="B904" s="35" t="s">
        <v>501</v>
      </c>
      <c r="C904" s="34" t="s">
        <v>68</v>
      </c>
      <c r="D904" s="34" t="s">
        <v>502</v>
      </c>
      <c r="E904" s="134" t="s">
        <v>424</v>
      </c>
      <c r="F904" s="134"/>
      <c r="G904" s="36" t="s">
        <v>428</v>
      </c>
      <c r="H904" s="37">
        <v>3.49</v>
      </c>
      <c r="I904" s="38">
        <v>22.81</v>
      </c>
      <c r="J904" s="38">
        <v>79.599999999999994</v>
      </c>
    </row>
    <row r="905" spans="1:10" ht="24" customHeight="1" x14ac:dyDescent="0.3">
      <c r="A905" s="34" t="s">
        <v>421</v>
      </c>
      <c r="B905" s="35" t="s">
        <v>511</v>
      </c>
      <c r="C905" s="34" t="s">
        <v>68</v>
      </c>
      <c r="D905" s="34" t="s">
        <v>512</v>
      </c>
      <c r="E905" s="134" t="s">
        <v>424</v>
      </c>
      <c r="F905" s="134"/>
      <c r="G905" s="36" t="s">
        <v>428</v>
      </c>
      <c r="H905" s="37">
        <v>3.49</v>
      </c>
      <c r="I905" s="38">
        <v>27.74</v>
      </c>
      <c r="J905" s="38">
        <v>96.81</v>
      </c>
    </row>
    <row r="906" spans="1:10" ht="39" customHeight="1" x14ac:dyDescent="0.3">
      <c r="A906" s="34" t="s">
        <v>421</v>
      </c>
      <c r="B906" s="35" t="s">
        <v>782</v>
      </c>
      <c r="C906" s="34" t="s">
        <v>68</v>
      </c>
      <c r="D906" s="34" t="s">
        <v>783</v>
      </c>
      <c r="E906" s="134" t="s">
        <v>784</v>
      </c>
      <c r="F906" s="134"/>
      <c r="G906" s="36" t="s">
        <v>56</v>
      </c>
      <c r="H906" s="37">
        <v>1</v>
      </c>
      <c r="I906" s="38">
        <v>35.01</v>
      </c>
      <c r="J906" s="38">
        <v>35.01</v>
      </c>
    </row>
    <row r="907" spans="1:10" ht="26" customHeight="1" x14ac:dyDescent="0.3">
      <c r="A907" s="34" t="s">
        <v>432</v>
      </c>
      <c r="B907" s="35" t="s">
        <v>785</v>
      </c>
      <c r="C907" s="34" t="s">
        <v>68</v>
      </c>
      <c r="D907" s="34" t="s">
        <v>786</v>
      </c>
      <c r="E907" s="134" t="s">
        <v>448</v>
      </c>
      <c r="F907" s="134"/>
      <c r="G907" s="36" t="s">
        <v>74</v>
      </c>
      <c r="H907" s="37">
        <v>5.5</v>
      </c>
      <c r="I907" s="38">
        <v>3.03</v>
      </c>
      <c r="J907" s="38">
        <v>16.66</v>
      </c>
    </row>
    <row r="908" spans="1:10" ht="39" customHeight="1" x14ac:dyDescent="0.3">
      <c r="A908" s="34" t="s">
        <v>432</v>
      </c>
      <c r="B908" s="35" t="s">
        <v>787</v>
      </c>
      <c r="C908" s="34" t="s">
        <v>68</v>
      </c>
      <c r="D908" s="34" t="s">
        <v>788</v>
      </c>
      <c r="E908" s="134" t="s">
        <v>448</v>
      </c>
      <c r="F908" s="134"/>
      <c r="G908" s="36" t="s">
        <v>74</v>
      </c>
      <c r="H908" s="37">
        <v>12.24</v>
      </c>
      <c r="I908" s="38">
        <v>2.5299999999999998</v>
      </c>
      <c r="J908" s="38">
        <v>30.96</v>
      </c>
    </row>
    <row r="909" spans="1:10" ht="24" customHeight="1" x14ac:dyDescent="0.3">
      <c r="A909" s="34" t="s">
        <v>432</v>
      </c>
      <c r="B909" s="35" t="s">
        <v>789</v>
      </c>
      <c r="C909" s="34" t="s">
        <v>68</v>
      </c>
      <c r="D909" s="34" t="s">
        <v>790</v>
      </c>
      <c r="E909" s="134" t="s">
        <v>448</v>
      </c>
      <c r="F909" s="134"/>
      <c r="G909" s="36" t="s">
        <v>56</v>
      </c>
      <c r="H909" s="37">
        <v>1</v>
      </c>
      <c r="I909" s="38">
        <v>9.35</v>
      </c>
      <c r="J909" s="38">
        <v>9.35</v>
      </c>
    </row>
    <row r="910" spans="1:10" ht="26" customHeight="1" x14ac:dyDescent="0.3">
      <c r="A910" s="34" t="s">
        <v>432</v>
      </c>
      <c r="B910" s="35" t="s">
        <v>791</v>
      </c>
      <c r="C910" s="34" t="s">
        <v>68</v>
      </c>
      <c r="D910" s="34" t="s">
        <v>792</v>
      </c>
      <c r="E910" s="134" t="s">
        <v>448</v>
      </c>
      <c r="F910" s="134"/>
      <c r="G910" s="36" t="s">
        <v>56</v>
      </c>
      <c r="H910" s="37">
        <v>1</v>
      </c>
      <c r="I910" s="38">
        <v>2.85</v>
      </c>
      <c r="J910" s="38">
        <v>2.85</v>
      </c>
    </row>
    <row r="911" spans="1:10" ht="39" customHeight="1" x14ac:dyDescent="0.3">
      <c r="A911" s="34" t="s">
        <v>432</v>
      </c>
      <c r="B911" s="35" t="s">
        <v>793</v>
      </c>
      <c r="C911" s="34" t="s">
        <v>68</v>
      </c>
      <c r="D911" s="34" t="s">
        <v>794</v>
      </c>
      <c r="E911" s="134" t="s">
        <v>448</v>
      </c>
      <c r="F911" s="134"/>
      <c r="G911" s="36" t="s">
        <v>56</v>
      </c>
      <c r="H911" s="37">
        <v>1</v>
      </c>
      <c r="I911" s="38">
        <v>1.77</v>
      </c>
      <c r="J911" s="38">
        <v>1.77</v>
      </c>
    </row>
    <row r="912" spans="1:10" ht="26" customHeight="1" x14ac:dyDescent="0.3">
      <c r="A912" s="34" t="s">
        <v>432</v>
      </c>
      <c r="B912" s="35" t="s">
        <v>795</v>
      </c>
      <c r="C912" s="34" t="s">
        <v>68</v>
      </c>
      <c r="D912" s="34" t="s">
        <v>796</v>
      </c>
      <c r="E912" s="134" t="s">
        <v>448</v>
      </c>
      <c r="F912" s="134"/>
      <c r="G912" s="36" t="s">
        <v>56</v>
      </c>
      <c r="H912" s="37">
        <v>2</v>
      </c>
      <c r="I912" s="38">
        <v>1.17</v>
      </c>
      <c r="J912" s="38">
        <v>2.34</v>
      </c>
    </row>
    <row r="913" spans="1:10" ht="26" customHeight="1" x14ac:dyDescent="0.3">
      <c r="A913" s="34" t="s">
        <v>432</v>
      </c>
      <c r="B913" s="35" t="s">
        <v>797</v>
      </c>
      <c r="C913" s="34" t="s">
        <v>68</v>
      </c>
      <c r="D913" s="34" t="s">
        <v>798</v>
      </c>
      <c r="E913" s="134" t="s">
        <v>448</v>
      </c>
      <c r="F913" s="134"/>
      <c r="G913" s="36" t="s">
        <v>56</v>
      </c>
      <c r="H913" s="37">
        <v>2</v>
      </c>
      <c r="I913" s="38">
        <v>0.6</v>
      </c>
      <c r="J913" s="38">
        <v>1.2</v>
      </c>
    </row>
    <row r="914" spans="1:10" ht="39" customHeight="1" x14ac:dyDescent="0.3">
      <c r="A914" s="34" t="s">
        <v>432</v>
      </c>
      <c r="B914" s="35" t="s">
        <v>799</v>
      </c>
      <c r="C914" s="34" t="s">
        <v>68</v>
      </c>
      <c r="D914" s="34" t="s">
        <v>800</v>
      </c>
      <c r="E914" s="134" t="s">
        <v>448</v>
      </c>
      <c r="F914" s="134"/>
      <c r="G914" s="36" t="s">
        <v>56</v>
      </c>
      <c r="H914" s="37">
        <v>1</v>
      </c>
      <c r="I914" s="38">
        <v>2.19</v>
      </c>
      <c r="J914" s="38">
        <v>2.19</v>
      </c>
    </row>
    <row r="915" spans="1:10" x14ac:dyDescent="0.3">
      <c r="A915" s="39"/>
      <c r="B915" s="39"/>
      <c r="C915" s="39"/>
      <c r="D915" s="39"/>
      <c r="E915" s="39"/>
      <c r="F915" s="40"/>
      <c r="G915" s="39"/>
      <c r="H915" s="40"/>
      <c r="I915" s="39"/>
      <c r="J915" s="40"/>
    </row>
    <row r="916" spans="1:10" x14ac:dyDescent="0.3">
      <c r="A916" s="39"/>
      <c r="B916" s="39"/>
      <c r="C916" s="39"/>
      <c r="D916" s="39"/>
      <c r="E916" s="39"/>
      <c r="F916" s="40"/>
      <c r="G916" s="39"/>
      <c r="H916" s="135"/>
      <c r="I916" s="135"/>
      <c r="J916" s="40"/>
    </row>
    <row r="917" spans="1:10" ht="50" customHeight="1" thickBot="1" x14ac:dyDescent="0.35">
      <c r="A917" s="25"/>
      <c r="B917" s="25"/>
      <c r="C917" s="25"/>
      <c r="D917" s="25"/>
      <c r="E917" s="25"/>
      <c r="F917" s="25"/>
      <c r="G917" s="25"/>
      <c r="H917" s="41"/>
      <c r="I917" s="25"/>
      <c r="J917" s="27"/>
    </row>
    <row r="918" spans="1:10" ht="1" customHeight="1" thickTop="1" x14ac:dyDescent="0.3">
      <c r="A918" s="42"/>
      <c r="B918" s="42"/>
      <c r="C918" s="42"/>
      <c r="D918" s="42"/>
      <c r="E918" s="42"/>
      <c r="F918" s="42"/>
      <c r="G918" s="42"/>
      <c r="H918" s="42"/>
      <c r="I918" s="42"/>
      <c r="J918" s="42"/>
    </row>
    <row r="919" spans="1:10" ht="24" customHeight="1" x14ac:dyDescent="0.3">
      <c r="A919" s="15" t="s">
        <v>33</v>
      </c>
      <c r="B919" s="15"/>
      <c r="C919" s="15"/>
      <c r="D919" s="15" t="s">
        <v>34</v>
      </c>
      <c r="E919" s="15"/>
      <c r="F919" s="131"/>
      <c r="G919" s="131"/>
      <c r="H919" s="16"/>
      <c r="I919" s="15"/>
      <c r="J919" s="17"/>
    </row>
    <row r="920" spans="1:10" ht="18" customHeight="1" x14ac:dyDescent="0.3">
      <c r="A920" s="12" t="s">
        <v>340</v>
      </c>
      <c r="B920" s="13" t="s">
        <v>46</v>
      </c>
      <c r="C920" s="12" t="s">
        <v>47</v>
      </c>
      <c r="D920" s="12" t="s">
        <v>10</v>
      </c>
      <c r="E920" s="132" t="s">
        <v>418</v>
      </c>
      <c r="F920" s="132"/>
      <c r="G920" s="14" t="s">
        <v>48</v>
      </c>
      <c r="H920" s="13" t="s">
        <v>49</v>
      </c>
      <c r="I920" s="13" t="s">
        <v>50</v>
      </c>
      <c r="J920" s="13" t="s">
        <v>11</v>
      </c>
    </row>
    <row r="921" spans="1:10" ht="24" customHeight="1" x14ac:dyDescent="0.3">
      <c r="A921" s="29" t="s">
        <v>419</v>
      </c>
      <c r="B921" s="30" t="s">
        <v>341</v>
      </c>
      <c r="C921" s="29" t="s">
        <v>54</v>
      </c>
      <c r="D921" s="29" t="s">
        <v>342</v>
      </c>
      <c r="E921" s="133" t="s">
        <v>489</v>
      </c>
      <c r="F921" s="133"/>
      <c r="G921" s="31" t="s">
        <v>70</v>
      </c>
      <c r="H921" s="32">
        <v>1</v>
      </c>
      <c r="I921" s="33">
        <v>7.23</v>
      </c>
      <c r="J921" s="33">
        <v>7.23</v>
      </c>
    </row>
    <row r="922" spans="1:10" ht="26" customHeight="1" x14ac:dyDescent="0.3">
      <c r="A922" s="34" t="s">
        <v>421</v>
      </c>
      <c r="B922" s="35" t="s">
        <v>801</v>
      </c>
      <c r="C922" s="34" t="s">
        <v>68</v>
      </c>
      <c r="D922" s="34" t="s">
        <v>802</v>
      </c>
      <c r="E922" s="134" t="s">
        <v>424</v>
      </c>
      <c r="F922" s="134"/>
      <c r="G922" s="36" t="s">
        <v>428</v>
      </c>
      <c r="H922" s="37">
        <v>0.15</v>
      </c>
      <c r="I922" s="38">
        <v>26.03</v>
      </c>
      <c r="J922" s="38">
        <v>3.9</v>
      </c>
    </row>
    <row r="923" spans="1:10" ht="26" customHeight="1" x14ac:dyDescent="0.3">
      <c r="A923" s="34" t="s">
        <v>421</v>
      </c>
      <c r="B923" s="35" t="s">
        <v>803</v>
      </c>
      <c r="C923" s="34" t="s">
        <v>68</v>
      </c>
      <c r="D923" s="34" t="s">
        <v>804</v>
      </c>
      <c r="E923" s="134" t="s">
        <v>424</v>
      </c>
      <c r="F923" s="134"/>
      <c r="G923" s="36" t="s">
        <v>428</v>
      </c>
      <c r="H923" s="37">
        <v>0.15</v>
      </c>
      <c r="I923" s="38">
        <v>22.2</v>
      </c>
      <c r="J923" s="38">
        <v>3.33</v>
      </c>
    </row>
    <row r="924" spans="1:10" x14ac:dyDescent="0.3">
      <c r="A924" s="39"/>
      <c r="B924" s="39"/>
      <c r="C924" s="39"/>
      <c r="D924" s="39"/>
      <c r="E924" s="39"/>
      <c r="F924" s="40"/>
      <c r="G924" s="39"/>
      <c r="H924" s="40"/>
      <c r="I924" s="39"/>
      <c r="J924" s="40"/>
    </row>
    <row r="925" spans="1:10" x14ac:dyDescent="0.3">
      <c r="A925" s="39"/>
      <c r="B925" s="39"/>
      <c r="C925" s="39"/>
      <c r="D925" s="39"/>
      <c r="E925" s="39"/>
      <c r="F925" s="40"/>
      <c r="G925" s="39"/>
      <c r="H925" s="135"/>
      <c r="I925" s="135"/>
      <c r="J925" s="40"/>
    </row>
    <row r="926" spans="1:10" ht="50" customHeight="1" thickBot="1" x14ac:dyDescent="0.35">
      <c r="A926" s="25"/>
      <c r="B926" s="25"/>
      <c r="C926" s="25"/>
      <c r="D926" s="25"/>
      <c r="E926" s="25"/>
      <c r="F926" s="25"/>
      <c r="G926" s="25"/>
      <c r="H926" s="41"/>
      <c r="I926" s="25"/>
      <c r="J926" s="27"/>
    </row>
    <row r="927" spans="1:10" ht="1" customHeight="1" thickTop="1" x14ac:dyDescent="0.3">
      <c r="A927" s="42"/>
      <c r="B927" s="42"/>
      <c r="C927" s="42"/>
      <c r="D927" s="42"/>
      <c r="E927" s="42"/>
      <c r="F927" s="42"/>
      <c r="G927" s="42"/>
      <c r="H927" s="42"/>
      <c r="I927" s="42"/>
      <c r="J927" s="42"/>
    </row>
    <row r="928" spans="1:10" ht="18" customHeight="1" x14ac:dyDescent="0.3">
      <c r="A928" s="12" t="s">
        <v>343</v>
      </c>
      <c r="B928" s="13" t="s">
        <v>46</v>
      </c>
      <c r="C928" s="12" t="s">
        <v>47</v>
      </c>
      <c r="D928" s="12" t="s">
        <v>10</v>
      </c>
      <c r="E928" s="132" t="s">
        <v>418</v>
      </c>
      <c r="F928" s="132"/>
      <c r="G928" s="14" t="s">
        <v>48</v>
      </c>
      <c r="H928" s="13" t="s">
        <v>49</v>
      </c>
      <c r="I928" s="13" t="s">
        <v>50</v>
      </c>
      <c r="J928" s="13" t="s">
        <v>11</v>
      </c>
    </row>
    <row r="929" spans="1:10" ht="26" customHeight="1" x14ac:dyDescent="0.3">
      <c r="A929" s="29" t="s">
        <v>419</v>
      </c>
      <c r="B929" s="30" t="s">
        <v>344</v>
      </c>
      <c r="C929" s="29" t="s">
        <v>68</v>
      </c>
      <c r="D929" s="29" t="s">
        <v>345</v>
      </c>
      <c r="E929" s="133" t="s">
        <v>805</v>
      </c>
      <c r="F929" s="133"/>
      <c r="G929" s="31" t="s">
        <v>70</v>
      </c>
      <c r="H929" s="32">
        <v>1</v>
      </c>
      <c r="I929" s="33">
        <v>46.42</v>
      </c>
      <c r="J929" s="33">
        <v>46.42</v>
      </c>
    </row>
    <row r="930" spans="1:10" ht="24" customHeight="1" x14ac:dyDescent="0.3">
      <c r="A930" s="34" t="s">
        <v>421</v>
      </c>
      <c r="B930" s="35" t="s">
        <v>493</v>
      </c>
      <c r="C930" s="34" t="s">
        <v>68</v>
      </c>
      <c r="D930" s="34" t="s">
        <v>494</v>
      </c>
      <c r="E930" s="134" t="s">
        <v>424</v>
      </c>
      <c r="F930" s="134"/>
      <c r="G930" s="36" t="s">
        <v>428</v>
      </c>
      <c r="H930" s="37">
        <v>0.78669999999999995</v>
      </c>
      <c r="I930" s="38">
        <v>26.47</v>
      </c>
      <c r="J930" s="38">
        <v>20.82</v>
      </c>
    </row>
    <row r="931" spans="1:10" ht="24" customHeight="1" x14ac:dyDescent="0.3">
      <c r="A931" s="34" t="s">
        <v>421</v>
      </c>
      <c r="B931" s="35" t="s">
        <v>444</v>
      </c>
      <c r="C931" s="34" t="s">
        <v>68</v>
      </c>
      <c r="D931" s="34" t="s">
        <v>445</v>
      </c>
      <c r="E931" s="134" t="s">
        <v>424</v>
      </c>
      <c r="F931" s="134"/>
      <c r="G931" s="36" t="s">
        <v>428</v>
      </c>
      <c r="H931" s="37">
        <v>0.45219999999999999</v>
      </c>
      <c r="I931" s="38">
        <v>21.71</v>
      </c>
      <c r="J931" s="38">
        <v>9.81</v>
      </c>
    </row>
    <row r="932" spans="1:10" ht="24" customHeight="1" x14ac:dyDescent="0.3">
      <c r="A932" s="34" t="s">
        <v>432</v>
      </c>
      <c r="B932" s="35" t="s">
        <v>806</v>
      </c>
      <c r="C932" s="34" t="s">
        <v>68</v>
      </c>
      <c r="D932" s="34" t="s">
        <v>807</v>
      </c>
      <c r="E932" s="134" t="s">
        <v>448</v>
      </c>
      <c r="F932" s="134"/>
      <c r="G932" s="36" t="s">
        <v>453</v>
      </c>
      <c r="H932" s="37">
        <v>2.1700000000000001E-2</v>
      </c>
      <c r="I932" s="38">
        <v>30.79</v>
      </c>
      <c r="J932" s="38">
        <v>0.66</v>
      </c>
    </row>
    <row r="933" spans="1:10" ht="26" customHeight="1" x14ac:dyDescent="0.3">
      <c r="A933" s="34" t="s">
        <v>432</v>
      </c>
      <c r="B933" s="35" t="s">
        <v>808</v>
      </c>
      <c r="C933" s="34" t="s">
        <v>68</v>
      </c>
      <c r="D933" s="34" t="s">
        <v>809</v>
      </c>
      <c r="E933" s="134" t="s">
        <v>448</v>
      </c>
      <c r="F933" s="134"/>
      <c r="G933" s="36" t="s">
        <v>453</v>
      </c>
      <c r="H933" s="37">
        <v>1.8127</v>
      </c>
      <c r="I933" s="38">
        <v>0.87</v>
      </c>
      <c r="J933" s="38">
        <v>1.57</v>
      </c>
    </row>
    <row r="934" spans="1:10" ht="26" customHeight="1" x14ac:dyDescent="0.3">
      <c r="A934" s="34" t="s">
        <v>432</v>
      </c>
      <c r="B934" s="35" t="s">
        <v>810</v>
      </c>
      <c r="C934" s="34" t="s">
        <v>68</v>
      </c>
      <c r="D934" s="34" t="s">
        <v>811</v>
      </c>
      <c r="E934" s="134" t="s">
        <v>448</v>
      </c>
      <c r="F934" s="134"/>
      <c r="G934" s="36" t="s">
        <v>70</v>
      </c>
      <c r="H934" s="37">
        <v>1.0414000000000001</v>
      </c>
      <c r="I934" s="38">
        <v>12.22</v>
      </c>
      <c r="J934" s="38">
        <v>12.72</v>
      </c>
    </row>
    <row r="935" spans="1:10" ht="24" customHeight="1" x14ac:dyDescent="0.3">
      <c r="A935" s="34" t="s">
        <v>432</v>
      </c>
      <c r="B935" s="35" t="s">
        <v>812</v>
      </c>
      <c r="C935" s="34" t="s">
        <v>68</v>
      </c>
      <c r="D935" s="34" t="s">
        <v>813</v>
      </c>
      <c r="E935" s="134" t="s">
        <v>448</v>
      </c>
      <c r="F935" s="134"/>
      <c r="G935" s="36" t="s">
        <v>453</v>
      </c>
      <c r="H935" s="37">
        <v>7.7999999999999996E-3</v>
      </c>
      <c r="I935" s="38">
        <v>15</v>
      </c>
      <c r="J935" s="38">
        <v>0.11</v>
      </c>
    </row>
    <row r="936" spans="1:10" ht="26" customHeight="1" x14ac:dyDescent="0.3">
      <c r="A936" s="34" t="s">
        <v>432</v>
      </c>
      <c r="B936" s="35" t="s">
        <v>814</v>
      </c>
      <c r="C936" s="34" t="s">
        <v>68</v>
      </c>
      <c r="D936" s="34" t="s">
        <v>815</v>
      </c>
      <c r="E936" s="134" t="s">
        <v>448</v>
      </c>
      <c r="F936" s="134"/>
      <c r="G936" s="36" t="s">
        <v>816</v>
      </c>
      <c r="H936" s="37">
        <v>2.93E-2</v>
      </c>
      <c r="I936" s="38">
        <v>25.25</v>
      </c>
      <c r="J936" s="38">
        <v>0.73</v>
      </c>
    </row>
    <row r="937" spans="1:10" x14ac:dyDescent="0.3">
      <c r="A937" s="39"/>
      <c r="B937" s="39"/>
      <c r="C937" s="39"/>
      <c r="D937" s="39"/>
      <c r="E937" s="39"/>
      <c r="F937" s="40"/>
      <c r="G937" s="39"/>
      <c r="H937" s="40"/>
      <c r="I937" s="39"/>
      <c r="J937" s="40"/>
    </row>
    <row r="938" spans="1:10" x14ac:dyDescent="0.3">
      <c r="A938" s="39"/>
      <c r="B938" s="39"/>
      <c r="C938" s="39"/>
      <c r="D938" s="39"/>
      <c r="E938" s="39"/>
      <c r="F938" s="40"/>
      <c r="G938" s="39"/>
      <c r="H938" s="135"/>
      <c r="I938" s="135"/>
      <c r="J938" s="40"/>
    </row>
    <row r="939" spans="1:10" ht="50" customHeight="1" thickBot="1" x14ac:dyDescent="0.35">
      <c r="A939" s="25"/>
      <c r="B939" s="25"/>
      <c r="C939" s="25"/>
      <c r="D939" s="25"/>
      <c r="E939" s="25"/>
      <c r="F939" s="25"/>
      <c r="G939" s="25"/>
      <c r="H939" s="41"/>
      <c r="I939" s="25"/>
      <c r="J939" s="27"/>
    </row>
    <row r="940" spans="1:10" ht="1" customHeight="1" thickTop="1" x14ac:dyDescent="0.3">
      <c r="A940" s="42"/>
      <c r="B940" s="42"/>
      <c r="C940" s="42"/>
      <c r="D940" s="42"/>
      <c r="E940" s="42"/>
      <c r="F940" s="42"/>
      <c r="G940" s="42"/>
      <c r="H940" s="42"/>
      <c r="I940" s="42"/>
      <c r="J940" s="42"/>
    </row>
    <row r="941" spans="1:10" ht="18" customHeight="1" x14ac:dyDescent="0.3">
      <c r="A941" s="12" t="s">
        <v>346</v>
      </c>
      <c r="B941" s="13" t="s">
        <v>46</v>
      </c>
      <c r="C941" s="12" t="s">
        <v>47</v>
      </c>
      <c r="D941" s="12" t="s">
        <v>10</v>
      </c>
      <c r="E941" s="132" t="s">
        <v>418</v>
      </c>
      <c r="F941" s="132"/>
      <c r="G941" s="14" t="s">
        <v>48</v>
      </c>
      <c r="H941" s="13" t="s">
        <v>49</v>
      </c>
      <c r="I941" s="13" t="s">
        <v>50</v>
      </c>
      <c r="J941" s="13" t="s">
        <v>11</v>
      </c>
    </row>
    <row r="942" spans="1:10" ht="26" customHeight="1" x14ac:dyDescent="0.3">
      <c r="A942" s="29" t="s">
        <v>419</v>
      </c>
      <c r="B942" s="30" t="s">
        <v>347</v>
      </c>
      <c r="C942" s="29" t="s">
        <v>54</v>
      </c>
      <c r="D942" s="29" t="s">
        <v>348</v>
      </c>
      <c r="E942" s="133" t="s">
        <v>805</v>
      </c>
      <c r="F942" s="133"/>
      <c r="G942" s="31" t="s">
        <v>56</v>
      </c>
      <c r="H942" s="32">
        <v>1</v>
      </c>
      <c r="I942" s="33">
        <v>126.81</v>
      </c>
      <c r="J942" s="33">
        <v>126.81</v>
      </c>
    </row>
    <row r="943" spans="1:10" ht="24" customHeight="1" x14ac:dyDescent="0.3">
      <c r="A943" s="34" t="s">
        <v>421</v>
      </c>
      <c r="B943" s="35" t="s">
        <v>444</v>
      </c>
      <c r="C943" s="34" t="s">
        <v>68</v>
      </c>
      <c r="D943" s="34" t="s">
        <v>445</v>
      </c>
      <c r="E943" s="134" t="s">
        <v>424</v>
      </c>
      <c r="F943" s="134"/>
      <c r="G943" s="36" t="s">
        <v>428</v>
      </c>
      <c r="H943" s="37">
        <v>1.5</v>
      </c>
      <c r="I943" s="38">
        <v>21.71</v>
      </c>
      <c r="J943" s="38">
        <v>32.56</v>
      </c>
    </row>
    <row r="944" spans="1:10" ht="24" customHeight="1" x14ac:dyDescent="0.3">
      <c r="A944" s="34" t="s">
        <v>421</v>
      </c>
      <c r="B944" s="35" t="s">
        <v>493</v>
      </c>
      <c r="C944" s="34" t="s">
        <v>68</v>
      </c>
      <c r="D944" s="34" t="s">
        <v>494</v>
      </c>
      <c r="E944" s="134" t="s">
        <v>424</v>
      </c>
      <c r="F944" s="134"/>
      <c r="G944" s="36" t="s">
        <v>428</v>
      </c>
      <c r="H944" s="37">
        <v>1.5</v>
      </c>
      <c r="I944" s="38">
        <v>26.47</v>
      </c>
      <c r="J944" s="38">
        <v>39.700000000000003</v>
      </c>
    </row>
    <row r="945" spans="1:10" ht="26" customHeight="1" x14ac:dyDescent="0.3">
      <c r="A945" s="34" t="s">
        <v>421</v>
      </c>
      <c r="B945" s="35" t="s">
        <v>817</v>
      </c>
      <c r="C945" s="34" t="s">
        <v>68</v>
      </c>
      <c r="D945" s="34" t="s">
        <v>818</v>
      </c>
      <c r="E945" s="134" t="s">
        <v>805</v>
      </c>
      <c r="F945" s="134"/>
      <c r="G945" s="36" t="s">
        <v>74</v>
      </c>
      <c r="H945" s="37">
        <v>2.5</v>
      </c>
      <c r="I945" s="38">
        <v>11.15</v>
      </c>
      <c r="J945" s="38">
        <v>27.87</v>
      </c>
    </row>
    <row r="946" spans="1:10" ht="26" customHeight="1" x14ac:dyDescent="0.3">
      <c r="A946" s="34" t="s">
        <v>432</v>
      </c>
      <c r="B946" s="35" t="s">
        <v>810</v>
      </c>
      <c r="C946" s="34" t="s">
        <v>68</v>
      </c>
      <c r="D946" s="34" t="s">
        <v>811</v>
      </c>
      <c r="E946" s="134" t="s">
        <v>448</v>
      </c>
      <c r="F946" s="134"/>
      <c r="G946" s="36" t="s">
        <v>70</v>
      </c>
      <c r="H946" s="37">
        <v>1.0414000000000001</v>
      </c>
      <c r="I946" s="38">
        <v>12.22</v>
      </c>
      <c r="J946" s="38">
        <v>12.72</v>
      </c>
    </row>
    <row r="947" spans="1:10" ht="52" customHeight="1" x14ac:dyDescent="0.3">
      <c r="A947" s="34" t="s">
        <v>432</v>
      </c>
      <c r="B947" s="35" t="s">
        <v>819</v>
      </c>
      <c r="C947" s="34" t="s">
        <v>68</v>
      </c>
      <c r="D947" s="34" t="s">
        <v>820</v>
      </c>
      <c r="E947" s="134" t="s">
        <v>448</v>
      </c>
      <c r="F947" s="134"/>
      <c r="G947" s="36" t="s">
        <v>56</v>
      </c>
      <c r="H947" s="37">
        <v>5</v>
      </c>
      <c r="I947" s="38">
        <v>0.24</v>
      </c>
      <c r="J947" s="38">
        <v>1.2</v>
      </c>
    </row>
    <row r="948" spans="1:10" ht="39" customHeight="1" x14ac:dyDescent="0.3">
      <c r="A948" s="34" t="s">
        <v>432</v>
      </c>
      <c r="B948" s="35" t="s">
        <v>821</v>
      </c>
      <c r="C948" s="34" t="s">
        <v>68</v>
      </c>
      <c r="D948" s="34" t="s">
        <v>822</v>
      </c>
      <c r="E948" s="134" t="s">
        <v>448</v>
      </c>
      <c r="F948" s="134"/>
      <c r="G948" s="36" t="s">
        <v>74</v>
      </c>
      <c r="H948" s="37">
        <v>2.5</v>
      </c>
      <c r="I948" s="38">
        <v>4.5999999999999996</v>
      </c>
      <c r="J948" s="38">
        <v>11.5</v>
      </c>
    </row>
    <row r="949" spans="1:10" ht="26" customHeight="1" x14ac:dyDescent="0.3">
      <c r="A949" s="34" t="s">
        <v>432</v>
      </c>
      <c r="B949" s="35" t="s">
        <v>814</v>
      </c>
      <c r="C949" s="34" t="s">
        <v>68</v>
      </c>
      <c r="D949" s="34" t="s">
        <v>815</v>
      </c>
      <c r="E949" s="134" t="s">
        <v>448</v>
      </c>
      <c r="F949" s="134"/>
      <c r="G949" s="36" t="s">
        <v>816</v>
      </c>
      <c r="H949" s="37">
        <v>0.05</v>
      </c>
      <c r="I949" s="38">
        <v>25.25</v>
      </c>
      <c r="J949" s="38">
        <v>1.26</v>
      </c>
    </row>
    <row r="950" spans="1:10" x14ac:dyDescent="0.3">
      <c r="A950" s="39"/>
      <c r="B950" s="39"/>
      <c r="C950" s="39"/>
      <c r="D950" s="39"/>
      <c r="E950" s="39"/>
      <c r="F950" s="40"/>
      <c r="G950" s="39"/>
      <c r="H950" s="40"/>
      <c r="I950" s="39"/>
      <c r="J950" s="40"/>
    </row>
    <row r="951" spans="1:10" x14ac:dyDescent="0.3">
      <c r="A951" s="39"/>
      <c r="B951" s="39"/>
      <c r="C951" s="39"/>
      <c r="D951" s="39"/>
      <c r="E951" s="39"/>
      <c r="F951" s="40"/>
      <c r="G951" s="39"/>
      <c r="H951" s="135"/>
      <c r="I951" s="135"/>
      <c r="J951" s="40"/>
    </row>
    <row r="952" spans="1:10" ht="50" customHeight="1" thickBot="1" x14ac:dyDescent="0.35">
      <c r="A952" s="25"/>
      <c r="B952" s="25"/>
      <c r="C952" s="25"/>
      <c r="D952" s="25"/>
      <c r="E952" s="25"/>
      <c r="F952" s="25"/>
      <c r="G952" s="25"/>
      <c r="H952" s="41"/>
      <c r="I952" s="25"/>
      <c r="J952" s="27"/>
    </row>
    <row r="953" spans="1:10" ht="1" customHeight="1" thickTop="1" x14ac:dyDescent="0.3">
      <c r="A953" s="42"/>
      <c r="B953" s="42"/>
      <c r="C953" s="42"/>
      <c r="D953" s="42"/>
      <c r="E953" s="42"/>
      <c r="F953" s="42"/>
      <c r="G953" s="42"/>
      <c r="H953" s="42"/>
      <c r="I953" s="42"/>
      <c r="J953" s="42"/>
    </row>
    <row r="954" spans="1:10" ht="24" customHeight="1" x14ac:dyDescent="0.3">
      <c r="A954" s="15" t="s">
        <v>35</v>
      </c>
      <c r="B954" s="15"/>
      <c r="C954" s="15"/>
      <c r="D954" s="15" t="s">
        <v>36</v>
      </c>
      <c r="E954" s="15"/>
      <c r="F954" s="131"/>
      <c r="G954" s="131"/>
      <c r="H954" s="16"/>
      <c r="I954" s="15"/>
      <c r="J954" s="17"/>
    </row>
    <row r="955" spans="1:10" ht="18" customHeight="1" x14ac:dyDescent="0.3">
      <c r="A955" s="12" t="s">
        <v>349</v>
      </c>
      <c r="B955" s="13" t="s">
        <v>46</v>
      </c>
      <c r="C955" s="12" t="s">
        <v>47</v>
      </c>
      <c r="D955" s="12" t="s">
        <v>10</v>
      </c>
      <c r="E955" s="132" t="s">
        <v>418</v>
      </c>
      <c r="F955" s="132"/>
      <c r="G955" s="14" t="s">
        <v>48</v>
      </c>
      <c r="H955" s="13" t="s">
        <v>49</v>
      </c>
      <c r="I955" s="13" t="s">
        <v>50</v>
      </c>
      <c r="J955" s="13" t="s">
        <v>11</v>
      </c>
    </row>
    <row r="956" spans="1:10" ht="39" customHeight="1" x14ac:dyDescent="0.3">
      <c r="A956" s="29" t="s">
        <v>419</v>
      </c>
      <c r="B956" s="30" t="s">
        <v>350</v>
      </c>
      <c r="C956" s="29" t="s">
        <v>68</v>
      </c>
      <c r="D956" s="29" t="s">
        <v>351</v>
      </c>
      <c r="E956" s="133" t="s">
        <v>655</v>
      </c>
      <c r="F956" s="133"/>
      <c r="G956" s="31" t="s">
        <v>56</v>
      </c>
      <c r="H956" s="32">
        <v>1</v>
      </c>
      <c r="I956" s="33">
        <v>268.35000000000002</v>
      </c>
      <c r="J956" s="33">
        <v>268.35000000000002</v>
      </c>
    </row>
    <row r="957" spans="1:10" ht="26" customHeight="1" x14ac:dyDescent="0.3">
      <c r="A957" s="34" t="s">
        <v>421</v>
      </c>
      <c r="B957" s="35" t="s">
        <v>621</v>
      </c>
      <c r="C957" s="34" t="s">
        <v>68</v>
      </c>
      <c r="D957" s="34" t="s">
        <v>622</v>
      </c>
      <c r="E957" s="134" t="s">
        <v>424</v>
      </c>
      <c r="F957" s="134"/>
      <c r="G957" s="36" t="s">
        <v>428</v>
      </c>
      <c r="H957" s="37">
        <v>0.45739999999999997</v>
      </c>
      <c r="I957" s="38">
        <v>21.82</v>
      </c>
      <c r="J957" s="38">
        <v>9.98</v>
      </c>
    </row>
    <row r="958" spans="1:10" ht="26" customHeight="1" x14ac:dyDescent="0.3">
      <c r="A958" s="34" t="s">
        <v>421</v>
      </c>
      <c r="B958" s="35" t="s">
        <v>508</v>
      </c>
      <c r="C958" s="34" t="s">
        <v>68</v>
      </c>
      <c r="D958" s="34" t="s">
        <v>509</v>
      </c>
      <c r="E958" s="134" t="s">
        <v>424</v>
      </c>
      <c r="F958" s="134"/>
      <c r="G958" s="36" t="s">
        <v>428</v>
      </c>
      <c r="H958" s="37">
        <v>0.45739999999999997</v>
      </c>
      <c r="I958" s="38">
        <v>26.67</v>
      </c>
      <c r="J958" s="38">
        <v>12.19</v>
      </c>
    </row>
    <row r="959" spans="1:10" ht="39" customHeight="1" x14ac:dyDescent="0.3">
      <c r="A959" s="34" t="s">
        <v>432</v>
      </c>
      <c r="B959" s="35" t="s">
        <v>823</v>
      </c>
      <c r="C959" s="34" t="s">
        <v>68</v>
      </c>
      <c r="D959" s="34" t="s">
        <v>824</v>
      </c>
      <c r="E959" s="134" t="s">
        <v>448</v>
      </c>
      <c r="F959" s="134"/>
      <c r="G959" s="36" t="s">
        <v>56</v>
      </c>
      <c r="H959" s="37">
        <v>2</v>
      </c>
      <c r="I959" s="38">
        <v>0.59</v>
      </c>
      <c r="J959" s="38">
        <v>1.18</v>
      </c>
    </row>
    <row r="960" spans="1:10" ht="26" customHeight="1" x14ac:dyDescent="0.3">
      <c r="A960" s="34" t="s">
        <v>432</v>
      </c>
      <c r="B960" s="35" t="s">
        <v>825</v>
      </c>
      <c r="C960" s="34" t="s">
        <v>68</v>
      </c>
      <c r="D960" s="34" t="s">
        <v>826</v>
      </c>
      <c r="E960" s="134" t="s">
        <v>448</v>
      </c>
      <c r="F960" s="134"/>
      <c r="G960" s="36" t="s">
        <v>56</v>
      </c>
      <c r="H960" s="37">
        <v>1</v>
      </c>
      <c r="I960" s="38">
        <v>245</v>
      </c>
      <c r="J960" s="38">
        <v>245</v>
      </c>
    </row>
    <row r="961" spans="1:10" x14ac:dyDescent="0.3">
      <c r="A961" s="39"/>
      <c r="B961" s="39"/>
      <c r="C961" s="39"/>
      <c r="D961" s="39"/>
      <c r="E961" s="39"/>
      <c r="F961" s="40"/>
      <c r="G961" s="39"/>
      <c r="H961" s="40"/>
      <c r="I961" s="39"/>
      <c r="J961" s="40"/>
    </row>
    <row r="962" spans="1:10" x14ac:dyDescent="0.3">
      <c r="A962" s="39"/>
      <c r="B962" s="39"/>
      <c r="C962" s="39"/>
      <c r="D962" s="39"/>
      <c r="E962" s="39"/>
      <c r="F962" s="40"/>
      <c r="G962" s="39"/>
      <c r="H962" s="135"/>
      <c r="I962" s="135"/>
      <c r="J962" s="40"/>
    </row>
    <row r="963" spans="1:10" ht="50" customHeight="1" thickBot="1" x14ac:dyDescent="0.35">
      <c r="A963" s="25"/>
      <c r="B963" s="25"/>
      <c r="C963" s="25"/>
      <c r="D963" s="25"/>
      <c r="E963" s="25"/>
      <c r="F963" s="25"/>
      <c r="G963" s="25"/>
      <c r="H963" s="41"/>
      <c r="I963" s="25"/>
      <c r="J963" s="27"/>
    </row>
    <row r="964" spans="1:10" ht="1" customHeight="1" thickTop="1" x14ac:dyDescent="0.3">
      <c r="A964" s="42"/>
      <c r="B964" s="42"/>
      <c r="C964" s="42"/>
      <c r="D964" s="42"/>
      <c r="E964" s="42"/>
      <c r="F964" s="42"/>
      <c r="G964" s="42"/>
      <c r="H964" s="42"/>
      <c r="I964" s="42"/>
      <c r="J964" s="42"/>
    </row>
    <row r="965" spans="1:10" ht="18" customHeight="1" x14ac:dyDescent="0.3">
      <c r="A965" s="12" t="s">
        <v>352</v>
      </c>
      <c r="B965" s="13" t="s">
        <v>46</v>
      </c>
      <c r="C965" s="12" t="s">
        <v>47</v>
      </c>
      <c r="D965" s="12" t="s">
        <v>10</v>
      </c>
      <c r="E965" s="132" t="s">
        <v>418</v>
      </c>
      <c r="F965" s="132"/>
      <c r="G965" s="14" t="s">
        <v>48</v>
      </c>
      <c r="H965" s="13" t="s">
        <v>49</v>
      </c>
      <c r="I965" s="13" t="s">
        <v>50</v>
      </c>
      <c r="J965" s="13" t="s">
        <v>11</v>
      </c>
    </row>
    <row r="966" spans="1:10" ht="39" customHeight="1" x14ac:dyDescent="0.3">
      <c r="A966" s="29" t="s">
        <v>419</v>
      </c>
      <c r="B966" s="30" t="s">
        <v>353</v>
      </c>
      <c r="C966" s="29" t="s">
        <v>68</v>
      </c>
      <c r="D966" s="29" t="s">
        <v>354</v>
      </c>
      <c r="E966" s="133" t="s">
        <v>655</v>
      </c>
      <c r="F966" s="133"/>
      <c r="G966" s="31" t="s">
        <v>56</v>
      </c>
      <c r="H966" s="32">
        <v>1</v>
      </c>
      <c r="I966" s="33">
        <v>863.35</v>
      </c>
      <c r="J966" s="33">
        <v>863.35</v>
      </c>
    </row>
    <row r="967" spans="1:10" ht="26" customHeight="1" x14ac:dyDescent="0.3">
      <c r="A967" s="34" t="s">
        <v>421</v>
      </c>
      <c r="B967" s="35" t="s">
        <v>621</v>
      </c>
      <c r="C967" s="34" t="s">
        <v>68</v>
      </c>
      <c r="D967" s="34" t="s">
        <v>622</v>
      </c>
      <c r="E967" s="134" t="s">
        <v>424</v>
      </c>
      <c r="F967" s="134"/>
      <c r="G967" s="36" t="s">
        <v>428</v>
      </c>
      <c r="H967" s="37">
        <v>0.45739999999999997</v>
      </c>
      <c r="I967" s="38">
        <v>21.82</v>
      </c>
      <c r="J967" s="38">
        <v>9.98</v>
      </c>
    </row>
    <row r="968" spans="1:10" ht="26" customHeight="1" x14ac:dyDescent="0.3">
      <c r="A968" s="34" t="s">
        <v>421</v>
      </c>
      <c r="B968" s="35" t="s">
        <v>508</v>
      </c>
      <c r="C968" s="34" t="s">
        <v>68</v>
      </c>
      <c r="D968" s="34" t="s">
        <v>509</v>
      </c>
      <c r="E968" s="134" t="s">
        <v>424</v>
      </c>
      <c r="F968" s="134"/>
      <c r="G968" s="36" t="s">
        <v>428</v>
      </c>
      <c r="H968" s="37">
        <v>0.45739999999999997</v>
      </c>
      <c r="I968" s="38">
        <v>26.67</v>
      </c>
      <c r="J968" s="38">
        <v>12.19</v>
      </c>
    </row>
    <row r="969" spans="1:10" ht="39" customHeight="1" x14ac:dyDescent="0.3">
      <c r="A969" s="34" t="s">
        <v>432</v>
      </c>
      <c r="B969" s="35" t="s">
        <v>823</v>
      </c>
      <c r="C969" s="34" t="s">
        <v>68</v>
      </c>
      <c r="D969" s="34" t="s">
        <v>824</v>
      </c>
      <c r="E969" s="134" t="s">
        <v>448</v>
      </c>
      <c r="F969" s="134"/>
      <c r="G969" s="36" t="s">
        <v>56</v>
      </c>
      <c r="H969" s="37">
        <v>2</v>
      </c>
      <c r="I969" s="38">
        <v>0.59</v>
      </c>
      <c r="J969" s="38">
        <v>1.18</v>
      </c>
    </row>
    <row r="970" spans="1:10" ht="26" customHeight="1" x14ac:dyDescent="0.3">
      <c r="A970" s="34" t="s">
        <v>432</v>
      </c>
      <c r="B970" s="35" t="s">
        <v>827</v>
      </c>
      <c r="C970" s="34" t="s">
        <v>68</v>
      </c>
      <c r="D970" s="34" t="s">
        <v>828</v>
      </c>
      <c r="E970" s="134" t="s">
        <v>448</v>
      </c>
      <c r="F970" s="134"/>
      <c r="G970" s="36" t="s">
        <v>56</v>
      </c>
      <c r="H970" s="37">
        <v>1</v>
      </c>
      <c r="I970" s="38">
        <v>840</v>
      </c>
      <c r="J970" s="38">
        <v>840</v>
      </c>
    </row>
    <row r="971" spans="1:10" x14ac:dyDescent="0.3">
      <c r="A971" s="39"/>
      <c r="B971" s="39"/>
      <c r="C971" s="39"/>
      <c r="D971" s="39"/>
      <c r="E971" s="39"/>
      <c r="F971" s="40"/>
      <c r="G971" s="39"/>
      <c r="H971" s="40"/>
      <c r="I971" s="39"/>
      <c r="J971" s="40"/>
    </row>
    <row r="972" spans="1:10" x14ac:dyDescent="0.3">
      <c r="A972" s="39"/>
      <c r="B972" s="39"/>
      <c r="C972" s="39"/>
      <c r="D972" s="39"/>
      <c r="E972" s="39"/>
      <c r="F972" s="40"/>
      <c r="G972" s="39"/>
      <c r="H972" s="135"/>
      <c r="I972" s="135"/>
      <c r="J972" s="40"/>
    </row>
    <row r="973" spans="1:10" ht="50" customHeight="1" thickBot="1" x14ac:dyDescent="0.35">
      <c r="A973" s="25"/>
      <c r="B973" s="25"/>
      <c r="C973" s="25"/>
      <c r="D973" s="25"/>
      <c r="E973" s="25"/>
      <c r="F973" s="25"/>
      <c r="G973" s="25"/>
      <c r="H973" s="41"/>
      <c r="I973" s="25"/>
      <c r="J973" s="27"/>
    </row>
    <row r="974" spans="1:10" ht="1" customHeight="1" thickTop="1" x14ac:dyDescent="0.3">
      <c r="A974" s="42"/>
      <c r="B974" s="42"/>
      <c r="C974" s="42"/>
      <c r="D974" s="42"/>
      <c r="E974" s="42"/>
      <c r="F974" s="42"/>
      <c r="G974" s="42"/>
      <c r="H974" s="42"/>
      <c r="I974" s="42"/>
      <c r="J974" s="42"/>
    </row>
    <row r="975" spans="1:10" ht="18" customHeight="1" x14ac:dyDescent="0.3">
      <c r="A975" s="12" t="s">
        <v>355</v>
      </c>
      <c r="B975" s="13" t="s">
        <v>46</v>
      </c>
      <c r="C975" s="12" t="s">
        <v>47</v>
      </c>
      <c r="D975" s="12" t="s">
        <v>10</v>
      </c>
      <c r="E975" s="132" t="s">
        <v>418</v>
      </c>
      <c r="F975" s="132"/>
      <c r="G975" s="14" t="s">
        <v>48</v>
      </c>
      <c r="H975" s="13" t="s">
        <v>49</v>
      </c>
      <c r="I975" s="13" t="s">
        <v>50</v>
      </c>
      <c r="J975" s="13" t="s">
        <v>11</v>
      </c>
    </row>
    <row r="976" spans="1:10" ht="26" customHeight="1" x14ac:dyDescent="0.3">
      <c r="A976" s="29" t="s">
        <v>419</v>
      </c>
      <c r="B976" s="30" t="s">
        <v>356</v>
      </c>
      <c r="C976" s="29" t="s">
        <v>54</v>
      </c>
      <c r="D976" s="29" t="s">
        <v>357</v>
      </c>
      <c r="E976" s="133" t="s">
        <v>528</v>
      </c>
      <c r="F976" s="133"/>
      <c r="G976" s="31" t="s">
        <v>65</v>
      </c>
      <c r="H976" s="32">
        <v>1</v>
      </c>
      <c r="I976" s="33">
        <v>11.83</v>
      </c>
      <c r="J976" s="33">
        <v>11.83</v>
      </c>
    </row>
    <row r="977" spans="1:10" ht="24" customHeight="1" x14ac:dyDescent="0.3">
      <c r="A977" s="34" t="s">
        <v>421</v>
      </c>
      <c r="B977" s="35" t="s">
        <v>444</v>
      </c>
      <c r="C977" s="34" t="s">
        <v>68</v>
      </c>
      <c r="D977" s="34" t="s">
        <v>445</v>
      </c>
      <c r="E977" s="134" t="s">
        <v>424</v>
      </c>
      <c r="F977" s="134"/>
      <c r="G977" s="36" t="s">
        <v>428</v>
      </c>
      <c r="H977" s="37">
        <v>0.3</v>
      </c>
      <c r="I977" s="38">
        <v>21.71</v>
      </c>
      <c r="J977" s="38">
        <v>6.51</v>
      </c>
    </row>
    <row r="978" spans="1:10" ht="39" customHeight="1" x14ac:dyDescent="0.3">
      <c r="A978" s="34" t="s">
        <v>432</v>
      </c>
      <c r="B978" s="35" t="s">
        <v>533</v>
      </c>
      <c r="C978" s="34" t="s">
        <v>68</v>
      </c>
      <c r="D978" s="34" t="s">
        <v>534</v>
      </c>
      <c r="E978" s="134" t="s">
        <v>448</v>
      </c>
      <c r="F978" s="134"/>
      <c r="G978" s="36" t="s">
        <v>56</v>
      </c>
      <c r="H978" s="37">
        <v>2</v>
      </c>
      <c r="I978" s="38">
        <v>0.41</v>
      </c>
      <c r="J978" s="38">
        <v>0.82</v>
      </c>
    </row>
    <row r="979" spans="1:10" ht="26" customHeight="1" x14ac:dyDescent="0.3">
      <c r="A979" s="34" t="s">
        <v>432</v>
      </c>
      <c r="B979" s="35" t="s">
        <v>829</v>
      </c>
      <c r="C979" s="34" t="s">
        <v>54</v>
      </c>
      <c r="D979" s="34" t="s">
        <v>830</v>
      </c>
      <c r="E979" s="134" t="s">
        <v>448</v>
      </c>
      <c r="F979" s="134"/>
      <c r="G979" s="36" t="s">
        <v>65</v>
      </c>
      <c r="H979" s="37">
        <v>1</v>
      </c>
      <c r="I979" s="38">
        <v>4.5</v>
      </c>
      <c r="J979" s="38">
        <v>4.5</v>
      </c>
    </row>
    <row r="980" spans="1:10" x14ac:dyDescent="0.3">
      <c r="A980" s="39"/>
      <c r="B980" s="39"/>
      <c r="C980" s="39"/>
      <c r="D980" s="39"/>
      <c r="E980" s="39"/>
      <c r="F980" s="40"/>
      <c r="G980" s="39"/>
      <c r="H980" s="40"/>
      <c r="I980" s="39"/>
      <c r="J980" s="40"/>
    </row>
    <row r="981" spans="1:10" x14ac:dyDescent="0.3">
      <c r="A981" s="39"/>
      <c r="B981" s="39"/>
      <c r="C981" s="39"/>
      <c r="D981" s="39"/>
      <c r="E981" s="39"/>
      <c r="F981" s="40"/>
      <c r="G981" s="39"/>
      <c r="H981" s="135"/>
      <c r="I981" s="135"/>
      <c r="J981" s="40"/>
    </row>
    <row r="982" spans="1:10" ht="50" customHeight="1" thickBot="1" x14ac:dyDescent="0.35">
      <c r="A982" s="25"/>
      <c r="B982" s="25"/>
      <c r="C982" s="25"/>
      <c r="D982" s="25"/>
      <c r="E982" s="25"/>
      <c r="F982" s="25"/>
      <c r="G982" s="25"/>
      <c r="H982" s="41"/>
      <c r="I982" s="25"/>
      <c r="J982" s="27"/>
    </row>
    <row r="983" spans="1:10" ht="1" customHeight="1" thickTop="1" x14ac:dyDescent="0.3">
      <c r="A983" s="42"/>
      <c r="B983" s="42"/>
      <c r="C983" s="42"/>
      <c r="D983" s="42"/>
      <c r="E983" s="42"/>
      <c r="F983" s="42"/>
      <c r="G983" s="42"/>
      <c r="H983" s="42"/>
      <c r="I983" s="42"/>
      <c r="J983" s="42"/>
    </row>
    <row r="984" spans="1:10" ht="18" customHeight="1" x14ac:dyDescent="0.3">
      <c r="A984" s="12" t="s">
        <v>358</v>
      </c>
      <c r="B984" s="13" t="s">
        <v>46</v>
      </c>
      <c r="C984" s="12" t="s">
        <v>47</v>
      </c>
      <c r="D984" s="12" t="s">
        <v>10</v>
      </c>
      <c r="E984" s="132" t="s">
        <v>418</v>
      </c>
      <c r="F984" s="132"/>
      <c r="G984" s="14" t="s">
        <v>48</v>
      </c>
      <c r="H984" s="13" t="s">
        <v>49</v>
      </c>
      <c r="I984" s="13" t="s">
        <v>50</v>
      </c>
      <c r="J984" s="13" t="s">
        <v>11</v>
      </c>
    </row>
    <row r="985" spans="1:10" ht="39" customHeight="1" x14ac:dyDescent="0.3">
      <c r="A985" s="29" t="s">
        <v>419</v>
      </c>
      <c r="B985" s="30" t="s">
        <v>359</v>
      </c>
      <c r="C985" s="29" t="s">
        <v>68</v>
      </c>
      <c r="D985" s="29" t="s">
        <v>360</v>
      </c>
      <c r="E985" s="133" t="s">
        <v>655</v>
      </c>
      <c r="F985" s="133"/>
      <c r="G985" s="31" t="s">
        <v>56</v>
      </c>
      <c r="H985" s="32">
        <v>1</v>
      </c>
      <c r="I985" s="33">
        <v>303.35000000000002</v>
      </c>
      <c r="J985" s="33">
        <v>303.35000000000002</v>
      </c>
    </row>
    <row r="986" spans="1:10" ht="26" customHeight="1" x14ac:dyDescent="0.3">
      <c r="A986" s="34" t="s">
        <v>421</v>
      </c>
      <c r="B986" s="35" t="s">
        <v>621</v>
      </c>
      <c r="C986" s="34" t="s">
        <v>68</v>
      </c>
      <c r="D986" s="34" t="s">
        <v>622</v>
      </c>
      <c r="E986" s="134" t="s">
        <v>424</v>
      </c>
      <c r="F986" s="134"/>
      <c r="G986" s="36" t="s">
        <v>428</v>
      </c>
      <c r="H986" s="37">
        <v>0.45739999999999997</v>
      </c>
      <c r="I986" s="38">
        <v>21.82</v>
      </c>
      <c r="J986" s="38">
        <v>9.98</v>
      </c>
    </row>
    <row r="987" spans="1:10" ht="26" customHeight="1" x14ac:dyDescent="0.3">
      <c r="A987" s="34" t="s">
        <v>421</v>
      </c>
      <c r="B987" s="35" t="s">
        <v>508</v>
      </c>
      <c r="C987" s="34" t="s">
        <v>68</v>
      </c>
      <c r="D987" s="34" t="s">
        <v>509</v>
      </c>
      <c r="E987" s="134" t="s">
        <v>424</v>
      </c>
      <c r="F987" s="134"/>
      <c r="G987" s="36" t="s">
        <v>428</v>
      </c>
      <c r="H987" s="37">
        <v>0.45739999999999997</v>
      </c>
      <c r="I987" s="38">
        <v>26.67</v>
      </c>
      <c r="J987" s="38">
        <v>12.19</v>
      </c>
    </row>
    <row r="988" spans="1:10" ht="39" customHeight="1" x14ac:dyDescent="0.3">
      <c r="A988" s="34" t="s">
        <v>432</v>
      </c>
      <c r="B988" s="35" t="s">
        <v>823</v>
      </c>
      <c r="C988" s="34" t="s">
        <v>68</v>
      </c>
      <c r="D988" s="34" t="s">
        <v>824</v>
      </c>
      <c r="E988" s="134" t="s">
        <v>448</v>
      </c>
      <c r="F988" s="134"/>
      <c r="G988" s="36" t="s">
        <v>56</v>
      </c>
      <c r="H988" s="37">
        <v>2</v>
      </c>
      <c r="I988" s="38">
        <v>0.59</v>
      </c>
      <c r="J988" s="38">
        <v>1.18</v>
      </c>
    </row>
    <row r="989" spans="1:10" ht="26" customHeight="1" x14ac:dyDescent="0.3">
      <c r="A989" s="34" t="s">
        <v>432</v>
      </c>
      <c r="B989" s="35" t="s">
        <v>831</v>
      </c>
      <c r="C989" s="34" t="s">
        <v>68</v>
      </c>
      <c r="D989" s="34" t="s">
        <v>832</v>
      </c>
      <c r="E989" s="134" t="s">
        <v>448</v>
      </c>
      <c r="F989" s="134"/>
      <c r="G989" s="36" t="s">
        <v>56</v>
      </c>
      <c r="H989" s="37">
        <v>1</v>
      </c>
      <c r="I989" s="38">
        <v>280</v>
      </c>
      <c r="J989" s="38">
        <v>280</v>
      </c>
    </row>
    <row r="990" spans="1:10" x14ac:dyDescent="0.3">
      <c r="A990" s="39"/>
      <c r="B990" s="39"/>
      <c r="C990" s="39"/>
      <c r="D990" s="39"/>
      <c r="E990" s="39"/>
      <c r="F990" s="40"/>
      <c r="G990" s="39"/>
      <c r="H990" s="40"/>
      <c r="I990" s="39"/>
      <c r="J990" s="40"/>
    </row>
    <row r="991" spans="1:10" x14ac:dyDescent="0.3">
      <c r="A991" s="39"/>
      <c r="B991" s="39"/>
      <c r="C991" s="39"/>
      <c r="D991" s="39"/>
      <c r="E991" s="39"/>
      <c r="F991" s="40"/>
      <c r="G991" s="39"/>
      <c r="H991" s="135"/>
      <c r="I991" s="135"/>
      <c r="J991" s="40"/>
    </row>
    <row r="992" spans="1:10" ht="50" customHeight="1" thickBot="1" x14ac:dyDescent="0.35">
      <c r="A992" s="25"/>
      <c r="B992" s="25"/>
      <c r="C992" s="25"/>
      <c r="D992" s="25"/>
      <c r="E992" s="25"/>
      <c r="F992" s="25"/>
      <c r="G992" s="25"/>
      <c r="H992" s="41"/>
      <c r="I992" s="25"/>
      <c r="J992" s="27"/>
    </row>
    <row r="993" spans="1:10" ht="1" customHeight="1" thickTop="1" x14ac:dyDescent="0.3">
      <c r="A993" s="42"/>
      <c r="B993" s="42"/>
      <c r="C993" s="42"/>
      <c r="D993" s="42"/>
      <c r="E993" s="42"/>
      <c r="F993" s="42"/>
      <c r="G993" s="42"/>
      <c r="H993" s="42"/>
      <c r="I993" s="42"/>
      <c r="J993" s="42"/>
    </row>
    <row r="994" spans="1:10" ht="18" customHeight="1" x14ac:dyDescent="0.3">
      <c r="A994" s="12" t="s">
        <v>361</v>
      </c>
      <c r="B994" s="13" t="s">
        <v>46</v>
      </c>
      <c r="C994" s="12" t="s">
        <v>47</v>
      </c>
      <c r="D994" s="12" t="s">
        <v>10</v>
      </c>
      <c r="E994" s="132" t="s">
        <v>418</v>
      </c>
      <c r="F994" s="132"/>
      <c r="G994" s="14" t="s">
        <v>48</v>
      </c>
      <c r="H994" s="13" t="s">
        <v>49</v>
      </c>
      <c r="I994" s="13" t="s">
        <v>50</v>
      </c>
      <c r="J994" s="13" t="s">
        <v>11</v>
      </c>
    </row>
    <row r="995" spans="1:10" ht="24" customHeight="1" x14ac:dyDescent="0.3">
      <c r="A995" s="29" t="s">
        <v>419</v>
      </c>
      <c r="B995" s="30" t="s">
        <v>362</v>
      </c>
      <c r="C995" s="29" t="s">
        <v>59</v>
      </c>
      <c r="D995" s="29" t="s">
        <v>363</v>
      </c>
      <c r="E995" s="133" t="s">
        <v>627</v>
      </c>
      <c r="F995" s="133"/>
      <c r="G995" s="31" t="s">
        <v>120</v>
      </c>
      <c r="H995" s="32">
        <v>1</v>
      </c>
      <c r="I995" s="33">
        <v>60.95</v>
      </c>
      <c r="J995" s="33">
        <v>60.95</v>
      </c>
    </row>
    <row r="996" spans="1:10" ht="24" customHeight="1" x14ac:dyDescent="0.3">
      <c r="A996" s="34" t="s">
        <v>421</v>
      </c>
      <c r="B996" s="35" t="s">
        <v>504</v>
      </c>
      <c r="C996" s="34" t="s">
        <v>59</v>
      </c>
      <c r="D996" s="34" t="s">
        <v>505</v>
      </c>
      <c r="E996" s="134" t="s">
        <v>471</v>
      </c>
      <c r="F996" s="134"/>
      <c r="G996" s="36" t="s">
        <v>249</v>
      </c>
      <c r="H996" s="37">
        <v>0.1</v>
      </c>
      <c r="I996" s="38">
        <v>3.87</v>
      </c>
      <c r="J996" s="38">
        <v>0.38</v>
      </c>
    </row>
    <row r="997" spans="1:10" ht="24" customHeight="1" x14ac:dyDescent="0.3">
      <c r="A997" s="34" t="s">
        <v>432</v>
      </c>
      <c r="B997" s="35" t="s">
        <v>506</v>
      </c>
      <c r="C997" s="34" t="s">
        <v>59</v>
      </c>
      <c r="D997" s="34" t="s">
        <v>507</v>
      </c>
      <c r="E997" s="134" t="s">
        <v>476</v>
      </c>
      <c r="F997" s="134"/>
      <c r="G997" s="36" t="s">
        <v>249</v>
      </c>
      <c r="H997" s="37">
        <v>0.1</v>
      </c>
      <c r="I997" s="38">
        <v>14.58</v>
      </c>
      <c r="J997" s="38">
        <v>1.45</v>
      </c>
    </row>
    <row r="998" spans="1:10" ht="24" customHeight="1" x14ac:dyDescent="0.3">
      <c r="A998" s="34" t="s">
        <v>432</v>
      </c>
      <c r="B998" s="35" t="s">
        <v>833</v>
      </c>
      <c r="C998" s="34" t="s">
        <v>59</v>
      </c>
      <c r="D998" s="34" t="s">
        <v>834</v>
      </c>
      <c r="E998" s="134" t="s">
        <v>448</v>
      </c>
      <c r="F998" s="134"/>
      <c r="G998" s="36" t="s">
        <v>120</v>
      </c>
      <c r="H998" s="37">
        <v>1</v>
      </c>
      <c r="I998" s="38">
        <v>59.12</v>
      </c>
      <c r="J998" s="38">
        <v>59.12</v>
      </c>
    </row>
    <row r="999" spans="1:10" x14ac:dyDescent="0.3">
      <c r="A999" s="39"/>
      <c r="B999" s="39"/>
      <c r="C999" s="39"/>
      <c r="D999" s="39"/>
      <c r="E999" s="39"/>
      <c r="F999" s="40"/>
      <c r="G999" s="39"/>
      <c r="H999" s="40"/>
      <c r="I999" s="39"/>
      <c r="J999" s="40"/>
    </row>
    <row r="1000" spans="1:10" x14ac:dyDescent="0.3">
      <c r="A1000" s="39"/>
      <c r="B1000" s="39"/>
      <c r="C1000" s="39"/>
      <c r="D1000" s="39"/>
      <c r="E1000" s="39"/>
      <c r="F1000" s="40"/>
      <c r="G1000" s="39"/>
      <c r="H1000" s="135"/>
      <c r="I1000" s="135"/>
      <c r="J1000" s="40"/>
    </row>
    <row r="1001" spans="1:10" ht="50" customHeight="1" thickBot="1" x14ac:dyDescent="0.35">
      <c r="A1001" s="25"/>
      <c r="B1001" s="25"/>
      <c r="C1001" s="25"/>
      <c r="D1001" s="25"/>
      <c r="E1001" s="25"/>
      <c r="F1001" s="25"/>
      <c r="G1001" s="25"/>
      <c r="H1001" s="41"/>
      <c r="I1001" s="25"/>
      <c r="J1001" s="27"/>
    </row>
    <row r="1002" spans="1:10" ht="1" customHeight="1" thickTop="1" x14ac:dyDescent="0.3">
      <c r="A1002" s="42"/>
      <c r="B1002" s="42"/>
      <c r="C1002" s="42"/>
      <c r="D1002" s="42"/>
      <c r="E1002" s="42"/>
      <c r="F1002" s="42"/>
      <c r="G1002" s="42"/>
      <c r="H1002" s="42"/>
      <c r="I1002" s="42"/>
      <c r="J1002" s="42"/>
    </row>
    <row r="1003" spans="1:10" ht="18" customHeight="1" x14ac:dyDescent="0.3">
      <c r="A1003" s="12" t="s">
        <v>364</v>
      </c>
      <c r="B1003" s="13" t="s">
        <v>46</v>
      </c>
      <c r="C1003" s="12" t="s">
        <v>47</v>
      </c>
      <c r="D1003" s="12" t="s">
        <v>10</v>
      </c>
      <c r="E1003" s="132" t="s">
        <v>418</v>
      </c>
      <c r="F1003" s="132"/>
      <c r="G1003" s="14" t="s">
        <v>48</v>
      </c>
      <c r="H1003" s="13" t="s">
        <v>49</v>
      </c>
      <c r="I1003" s="13" t="s">
        <v>50</v>
      </c>
      <c r="J1003" s="13" t="s">
        <v>11</v>
      </c>
    </row>
    <row r="1004" spans="1:10" ht="39" customHeight="1" x14ac:dyDescent="0.3">
      <c r="A1004" s="29" t="s">
        <v>419</v>
      </c>
      <c r="B1004" s="30" t="s">
        <v>365</v>
      </c>
      <c r="C1004" s="29" t="s">
        <v>59</v>
      </c>
      <c r="D1004" s="29" t="s">
        <v>366</v>
      </c>
      <c r="E1004" s="133" t="s">
        <v>627</v>
      </c>
      <c r="F1004" s="133"/>
      <c r="G1004" s="31" t="s">
        <v>120</v>
      </c>
      <c r="H1004" s="32">
        <v>1</v>
      </c>
      <c r="I1004" s="33">
        <v>465.09</v>
      </c>
      <c r="J1004" s="33">
        <v>465.09</v>
      </c>
    </row>
    <row r="1005" spans="1:10" ht="24" customHeight="1" x14ac:dyDescent="0.3">
      <c r="A1005" s="34" t="s">
        <v>421</v>
      </c>
      <c r="B1005" s="35" t="s">
        <v>504</v>
      </c>
      <c r="C1005" s="34" t="s">
        <v>59</v>
      </c>
      <c r="D1005" s="34" t="s">
        <v>505</v>
      </c>
      <c r="E1005" s="134" t="s">
        <v>471</v>
      </c>
      <c r="F1005" s="134"/>
      <c r="G1005" s="36" t="s">
        <v>249</v>
      </c>
      <c r="H1005" s="37">
        <v>1</v>
      </c>
      <c r="I1005" s="38">
        <v>3.87</v>
      </c>
      <c r="J1005" s="38">
        <v>3.87</v>
      </c>
    </row>
    <row r="1006" spans="1:10" ht="24" customHeight="1" x14ac:dyDescent="0.3">
      <c r="A1006" s="34" t="s">
        <v>421</v>
      </c>
      <c r="B1006" s="35" t="s">
        <v>700</v>
      </c>
      <c r="C1006" s="34" t="s">
        <v>59</v>
      </c>
      <c r="D1006" s="34" t="s">
        <v>701</v>
      </c>
      <c r="E1006" s="134" t="s">
        <v>471</v>
      </c>
      <c r="F1006" s="134"/>
      <c r="G1006" s="36" t="s">
        <v>249</v>
      </c>
      <c r="H1006" s="37">
        <v>1</v>
      </c>
      <c r="I1006" s="38">
        <v>3.74</v>
      </c>
      <c r="J1006" s="38">
        <v>3.74</v>
      </c>
    </row>
    <row r="1007" spans="1:10" ht="24" customHeight="1" x14ac:dyDescent="0.3">
      <c r="A1007" s="34" t="s">
        <v>432</v>
      </c>
      <c r="B1007" s="35" t="s">
        <v>702</v>
      </c>
      <c r="C1007" s="34" t="s">
        <v>59</v>
      </c>
      <c r="D1007" s="34" t="s">
        <v>703</v>
      </c>
      <c r="E1007" s="134" t="s">
        <v>476</v>
      </c>
      <c r="F1007" s="134"/>
      <c r="G1007" s="36" t="s">
        <v>249</v>
      </c>
      <c r="H1007" s="37">
        <v>1</v>
      </c>
      <c r="I1007" s="38">
        <v>20.440000000000001</v>
      </c>
      <c r="J1007" s="38">
        <v>20.440000000000001</v>
      </c>
    </row>
    <row r="1008" spans="1:10" ht="24" customHeight="1" x14ac:dyDescent="0.3">
      <c r="A1008" s="34" t="s">
        <v>432</v>
      </c>
      <c r="B1008" s="35" t="s">
        <v>506</v>
      </c>
      <c r="C1008" s="34" t="s">
        <v>59</v>
      </c>
      <c r="D1008" s="34" t="s">
        <v>507</v>
      </c>
      <c r="E1008" s="134" t="s">
        <v>476</v>
      </c>
      <c r="F1008" s="134"/>
      <c r="G1008" s="36" t="s">
        <v>249</v>
      </c>
      <c r="H1008" s="37">
        <v>1</v>
      </c>
      <c r="I1008" s="38">
        <v>14.58</v>
      </c>
      <c r="J1008" s="38">
        <v>14.58</v>
      </c>
    </row>
    <row r="1009" spans="1:10" ht="39" customHeight="1" x14ac:dyDescent="0.3">
      <c r="A1009" s="34" t="s">
        <v>432</v>
      </c>
      <c r="B1009" s="35" t="s">
        <v>835</v>
      </c>
      <c r="C1009" s="34" t="s">
        <v>59</v>
      </c>
      <c r="D1009" s="34" t="s">
        <v>366</v>
      </c>
      <c r="E1009" s="134" t="s">
        <v>448</v>
      </c>
      <c r="F1009" s="134"/>
      <c r="G1009" s="36" t="s">
        <v>120</v>
      </c>
      <c r="H1009" s="37">
        <v>1</v>
      </c>
      <c r="I1009" s="38">
        <v>422.46</v>
      </c>
      <c r="J1009" s="38">
        <v>422.46</v>
      </c>
    </row>
    <row r="1010" spans="1:10" x14ac:dyDescent="0.3">
      <c r="A1010" s="39"/>
      <c r="B1010" s="39"/>
      <c r="C1010" s="39"/>
      <c r="D1010" s="39"/>
      <c r="E1010" s="39"/>
      <c r="F1010" s="40"/>
      <c r="G1010" s="39"/>
      <c r="H1010" s="40"/>
      <c r="I1010" s="39"/>
      <c r="J1010" s="40"/>
    </row>
    <row r="1011" spans="1:10" x14ac:dyDescent="0.3">
      <c r="A1011" s="39"/>
      <c r="B1011" s="39"/>
      <c r="C1011" s="39"/>
      <c r="D1011" s="39"/>
      <c r="E1011" s="39"/>
      <c r="F1011" s="40"/>
      <c r="G1011" s="39"/>
      <c r="H1011" s="135"/>
      <c r="I1011" s="135"/>
      <c r="J1011" s="40"/>
    </row>
    <row r="1012" spans="1:10" ht="50" customHeight="1" thickBot="1" x14ac:dyDescent="0.35">
      <c r="A1012" s="25"/>
      <c r="B1012" s="25"/>
      <c r="C1012" s="25"/>
      <c r="D1012" s="25"/>
      <c r="E1012" s="25"/>
      <c r="F1012" s="25"/>
      <c r="G1012" s="25"/>
      <c r="H1012" s="41"/>
      <c r="I1012" s="25"/>
      <c r="J1012" s="27"/>
    </row>
    <row r="1013" spans="1:10" ht="1" customHeight="1" thickTop="1" x14ac:dyDescent="0.3">
      <c r="A1013" s="42"/>
      <c r="B1013" s="42"/>
      <c r="C1013" s="42"/>
      <c r="D1013" s="42"/>
      <c r="E1013" s="42"/>
      <c r="F1013" s="42"/>
      <c r="G1013" s="42"/>
      <c r="H1013" s="42"/>
      <c r="I1013" s="42"/>
      <c r="J1013" s="42"/>
    </row>
    <row r="1014" spans="1:10" ht="24" customHeight="1" x14ac:dyDescent="0.3">
      <c r="A1014" s="15" t="s">
        <v>37</v>
      </c>
      <c r="B1014" s="15"/>
      <c r="C1014" s="15"/>
      <c r="D1014" s="15" t="s">
        <v>38</v>
      </c>
      <c r="E1014" s="15"/>
      <c r="F1014" s="131"/>
      <c r="G1014" s="131"/>
      <c r="H1014" s="16"/>
      <c r="I1014" s="15"/>
      <c r="J1014" s="17"/>
    </row>
    <row r="1015" spans="1:10" ht="18" customHeight="1" x14ac:dyDescent="0.3">
      <c r="A1015" s="12" t="s">
        <v>367</v>
      </c>
      <c r="B1015" s="13" t="s">
        <v>46</v>
      </c>
      <c r="C1015" s="12" t="s">
        <v>47</v>
      </c>
      <c r="D1015" s="12" t="s">
        <v>10</v>
      </c>
      <c r="E1015" s="132" t="s">
        <v>418</v>
      </c>
      <c r="F1015" s="132"/>
      <c r="G1015" s="14" t="s">
        <v>48</v>
      </c>
      <c r="H1015" s="13" t="s">
        <v>49</v>
      </c>
      <c r="I1015" s="13" t="s">
        <v>50</v>
      </c>
      <c r="J1015" s="13" t="s">
        <v>11</v>
      </c>
    </row>
    <row r="1016" spans="1:10" ht="26" customHeight="1" x14ac:dyDescent="0.3">
      <c r="A1016" s="29" t="s">
        <v>419</v>
      </c>
      <c r="B1016" s="30" t="s">
        <v>368</v>
      </c>
      <c r="C1016" s="29" t="s">
        <v>68</v>
      </c>
      <c r="D1016" s="29" t="s">
        <v>369</v>
      </c>
      <c r="E1016" s="133" t="s">
        <v>836</v>
      </c>
      <c r="F1016" s="133"/>
      <c r="G1016" s="31" t="s">
        <v>70</v>
      </c>
      <c r="H1016" s="32">
        <v>1</v>
      </c>
      <c r="I1016" s="33">
        <v>4.25</v>
      </c>
      <c r="J1016" s="33">
        <v>4.25</v>
      </c>
    </row>
    <row r="1017" spans="1:10" ht="24" customHeight="1" x14ac:dyDescent="0.3">
      <c r="A1017" s="34" t="s">
        <v>421</v>
      </c>
      <c r="B1017" s="35" t="s">
        <v>693</v>
      </c>
      <c r="C1017" s="34" t="s">
        <v>68</v>
      </c>
      <c r="D1017" s="34" t="s">
        <v>694</v>
      </c>
      <c r="E1017" s="134" t="s">
        <v>424</v>
      </c>
      <c r="F1017" s="134"/>
      <c r="G1017" s="36" t="s">
        <v>428</v>
      </c>
      <c r="H1017" s="37">
        <v>6.6600000000000006E-2</v>
      </c>
      <c r="I1017" s="38">
        <v>29.07</v>
      </c>
      <c r="J1017" s="38">
        <v>1.93</v>
      </c>
    </row>
    <row r="1018" spans="1:10" ht="24" customHeight="1" x14ac:dyDescent="0.3">
      <c r="A1018" s="34" t="s">
        <v>421</v>
      </c>
      <c r="B1018" s="35" t="s">
        <v>444</v>
      </c>
      <c r="C1018" s="34" t="s">
        <v>68</v>
      </c>
      <c r="D1018" s="34" t="s">
        <v>445</v>
      </c>
      <c r="E1018" s="134" t="s">
        <v>424</v>
      </c>
      <c r="F1018" s="134"/>
      <c r="G1018" s="36" t="s">
        <v>428</v>
      </c>
      <c r="H1018" s="37">
        <v>2.2200000000000001E-2</v>
      </c>
      <c r="I1018" s="38">
        <v>21.71</v>
      </c>
      <c r="J1018" s="38">
        <v>0.48</v>
      </c>
    </row>
    <row r="1019" spans="1:10" ht="24" customHeight="1" x14ac:dyDescent="0.3">
      <c r="A1019" s="34" t="s">
        <v>432</v>
      </c>
      <c r="B1019" s="35" t="s">
        <v>837</v>
      </c>
      <c r="C1019" s="34" t="s">
        <v>68</v>
      </c>
      <c r="D1019" s="34" t="s">
        <v>838</v>
      </c>
      <c r="E1019" s="134" t="s">
        <v>448</v>
      </c>
      <c r="F1019" s="134"/>
      <c r="G1019" s="36" t="s">
        <v>664</v>
      </c>
      <c r="H1019" s="37">
        <v>0.1666</v>
      </c>
      <c r="I1019" s="38">
        <v>11.06</v>
      </c>
      <c r="J1019" s="38">
        <v>1.84</v>
      </c>
    </row>
    <row r="1020" spans="1:10" x14ac:dyDescent="0.3">
      <c r="A1020" s="39"/>
      <c r="B1020" s="39"/>
      <c r="C1020" s="39"/>
      <c r="D1020" s="39"/>
      <c r="E1020" s="39"/>
      <c r="F1020" s="40"/>
      <c r="G1020" s="39"/>
      <c r="H1020" s="40"/>
      <c r="I1020" s="39"/>
      <c r="J1020" s="40"/>
    </row>
    <row r="1021" spans="1:10" x14ac:dyDescent="0.3">
      <c r="A1021" s="39"/>
      <c r="B1021" s="39"/>
      <c r="C1021" s="39"/>
      <c r="D1021" s="39"/>
      <c r="E1021" s="39"/>
      <c r="F1021" s="40"/>
      <c r="G1021" s="39"/>
      <c r="H1021" s="135"/>
      <c r="I1021" s="135"/>
      <c r="J1021" s="40"/>
    </row>
    <row r="1022" spans="1:10" ht="50" customHeight="1" thickBot="1" x14ac:dyDescent="0.35">
      <c r="A1022" s="25"/>
      <c r="B1022" s="25"/>
      <c r="C1022" s="25"/>
      <c r="D1022" s="25"/>
      <c r="E1022" s="25"/>
      <c r="F1022" s="25"/>
      <c r="G1022" s="25"/>
      <c r="H1022" s="41"/>
      <c r="I1022" s="25"/>
      <c r="J1022" s="27"/>
    </row>
    <row r="1023" spans="1:10" ht="1" customHeight="1" thickTop="1" x14ac:dyDescent="0.3">
      <c r="A1023" s="42"/>
      <c r="B1023" s="42"/>
      <c r="C1023" s="42"/>
      <c r="D1023" s="42"/>
      <c r="E1023" s="42"/>
      <c r="F1023" s="42"/>
      <c r="G1023" s="42"/>
      <c r="H1023" s="42"/>
      <c r="I1023" s="42"/>
      <c r="J1023" s="42"/>
    </row>
    <row r="1024" spans="1:10" ht="18" customHeight="1" x14ac:dyDescent="0.3">
      <c r="A1024" s="12" t="s">
        <v>370</v>
      </c>
      <c r="B1024" s="13" t="s">
        <v>46</v>
      </c>
      <c r="C1024" s="12" t="s">
        <v>47</v>
      </c>
      <c r="D1024" s="12" t="s">
        <v>10</v>
      </c>
      <c r="E1024" s="132" t="s">
        <v>418</v>
      </c>
      <c r="F1024" s="132"/>
      <c r="G1024" s="14" t="s">
        <v>48</v>
      </c>
      <c r="H1024" s="13" t="s">
        <v>49</v>
      </c>
      <c r="I1024" s="13" t="s">
        <v>50</v>
      </c>
      <c r="J1024" s="13" t="s">
        <v>11</v>
      </c>
    </row>
    <row r="1025" spans="1:10" ht="26" customHeight="1" x14ac:dyDescent="0.3">
      <c r="A1025" s="29" t="s">
        <v>419</v>
      </c>
      <c r="B1025" s="30" t="s">
        <v>371</v>
      </c>
      <c r="C1025" s="29" t="s">
        <v>68</v>
      </c>
      <c r="D1025" s="29" t="s">
        <v>372</v>
      </c>
      <c r="E1025" s="133" t="s">
        <v>836</v>
      </c>
      <c r="F1025" s="133"/>
      <c r="G1025" s="31" t="s">
        <v>70</v>
      </c>
      <c r="H1025" s="32">
        <v>1</v>
      </c>
      <c r="I1025" s="33">
        <v>5.2</v>
      </c>
      <c r="J1025" s="33">
        <v>5.2</v>
      </c>
    </row>
    <row r="1026" spans="1:10" ht="24" customHeight="1" x14ac:dyDescent="0.3">
      <c r="A1026" s="34" t="s">
        <v>421</v>
      </c>
      <c r="B1026" s="35" t="s">
        <v>693</v>
      </c>
      <c r="C1026" s="34" t="s">
        <v>68</v>
      </c>
      <c r="D1026" s="34" t="s">
        <v>694</v>
      </c>
      <c r="E1026" s="134" t="s">
        <v>424</v>
      </c>
      <c r="F1026" s="134"/>
      <c r="G1026" s="36" t="s">
        <v>428</v>
      </c>
      <c r="H1026" s="37">
        <v>9.2700000000000005E-2</v>
      </c>
      <c r="I1026" s="38">
        <v>29.07</v>
      </c>
      <c r="J1026" s="38">
        <v>2.69</v>
      </c>
    </row>
    <row r="1027" spans="1:10" ht="24" customHeight="1" x14ac:dyDescent="0.3">
      <c r="A1027" s="34" t="s">
        <v>421</v>
      </c>
      <c r="B1027" s="35" t="s">
        <v>444</v>
      </c>
      <c r="C1027" s="34" t="s">
        <v>68</v>
      </c>
      <c r="D1027" s="34" t="s">
        <v>445</v>
      </c>
      <c r="E1027" s="134" t="s">
        <v>424</v>
      </c>
      <c r="F1027" s="134"/>
      <c r="G1027" s="36" t="s">
        <v>428</v>
      </c>
      <c r="H1027" s="37">
        <v>3.09E-2</v>
      </c>
      <c r="I1027" s="38">
        <v>21.71</v>
      </c>
      <c r="J1027" s="38">
        <v>0.67</v>
      </c>
    </row>
    <row r="1028" spans="1:10" ht="24" customHeight="1" x14ac:dyDescent="0.3">
      <c r="A1028" s="34" t="s">
        <v>432</v>
      </c>
      <c r="B1028" s="35" t="s">
        <v>837</v>
      </c>
      <c r="C1028" s="34" t="s">
        <v>68</v>
      </c>
      <c r="D1028" s="34" t="s">
        <v>838</v>
      </c>
      <c r="E1028" s="134" t="s">
        <v>448</v>
      </c>
      <c r="F1028" s="134"/>
      <c r="G1028" s="36" t="s">
        <v>664</v>
      </c>
      <c r="H1028" s="37">
        <v>0.1666</v>
      </c>
      <c r="I1028" s="38">
        <v>11.06</v>
      </c>
      <c r="J1028" s="38">
        <v>1.84</v>
      </c>
    </row>
    <row r="1029" spans="1:10" x14ac:dyDescent="0.3">
      <c r="A1029" s="39"/>
      <c r="B1029" s="39"/>
      <c r="C1029" s="39"/>
      <c r="D1029" s="39"/>
      <c r="E1029" s="39"/>
      <c r="F1029" s="40"/>
      <c r="G1029" s="39"/>
      <c r="H1029" s="40"/>
      <c r="I1029" s="39"/>
      <c r="J1029" s="40"/>
    </row>
    <row r="1030" spans="1:10" x14ac:dyDescent="0.3">
      <c r="A1030" s="39"/>
      <c r="B1030" s="39"/>
      <c r="C1030" s="39"/>
      <c r="D1030" s="39"/>
      <c r="E1030" s="39"/>
      <c r="F1030" s="40"/>
      <c r="G1030" s="39"/>
      <c r="H1030" s="135"/>
      <c r="I1030" s="135"/>
      <c r="J1030" s="40"/>
    </row>
    <row r="1031" spans="1:10" ht="50" customHeight="1" thickBot="1" x14ac:dyDescent="0.35">
      <c r="A1031" s="25"/>
      <c r="B1031" s="25"/>
      <c r="C1031" s="25"/>
      <c r="D1031" s="25"/>
      <c r="E1031" s="25"/>
      <c r="F1031" s="25"/>
      <c r="G1031" s="25"/>
      <c r="H1031" s="41"/>
      <c r="I1031" s="25"/>
      <c r="J1031" s="27"/>
    </row>
    <row r="1032" spans="1:10" ht="1" customHeight="1" thickTop="1" x14ac:dyDescent="0.3">
      <c r="A1032" s="42"/>
      <c r="B1032" s="42"/>
      <c r="C1032" s="42"/>
      <c r="D1032" s="42"/>
      <c r="E1032" s="42"/>
      <c r="F1032" s="42"/>
      <c r="G1032" s="42"/>
      <c r="H1032" s="42"/>
      <c r="I1032" s="42"/>
      <c r="J1032" s="42"/>
    </row>
    <row r="1033" spans="1:10" ht="18" customHeight="1" x14ac:dyDescent="0.3">
      <c r="A1033" s="12" t="s">
        <v>373</v>
      </c>
      <c r="B1033" s="13" t="s">
        <v>46</v>
      </c>
      <c r="C1033" s="12" t="s">
        <v>47</v>
      </c>
      <c r="D1033" s="12" t="s">
        <v>10</v>
      </c>
      <c r="E1033" s="132" t="s">
        <v>418</v>
      </c>
      <c r="F1033" s="132"/>
      <c r="G1033" s="14" t="s">
        <v>48</v>
      </c>
      <c r="H1033" s="13" t="s">
        <v>49</v>
      </c>
      <c r="I1033" s="13" t="s">
        <v>50</v>
      </c>
      <c r="J1033" s="13" t="s">
        <v>11</v>
      </c>
    </row>
    <row r="1034" spans="1:10" ht="26" customHeight="1" x14ac:dyDescent="0.3">
      <c r="A1034" s="29" t="s">
        <v>419</v>
      </c>
      <c r="B1034" s="30" t="s">
        <v>374</v>
      </c>
      <c r="C1034" s="29" t="s">
        <v>68</v>
      </c>
      <c r="D1034" s="29" t="s">
        <v>375</v>
      </c>
      <c r="E1034" s="133" t="s">
        <v>836</v>
      </c>
      <c r="F1034" s="133"/>
      <c r="G1034" s="31" t="s">
        <v>70</v>
      </c>
      <c r="H1034" s="32">
        <v>1</v>
      </c>
      <c r="I1034" s="33">
        <v>16.7</v>
      </c>
      <c r="J1034" s="33">
        <v>16.7</v>
      </c>
    </row>
    <row r="1035" spans="1:10" ht="24" customHeight="1" x14ac:dyDescent="0.3">
      <c r="A1035" s="34" t="s">
        <v>421</v>
      </c>
      <c r="B1035" s="35" t="s">
        <v>693</v>
      </c>
      <c r="C1035" s="34" t="s">
        <v>68</v>
      </c>
      <c r="D1035" s="34" t="s">
        <v>694</v>
      </c>
      <c r="E1035" s="134" t="s">
        <v>424</v>
      </c>
      <c r="F1035" s="134"/>
      <c r="G1035" s="36" t="s">
        <v>428</v>
      </c>
      <c r="H1035" s="37">
        <v>0.36099999999999999</v>
      </c>
      <c r="I1035" s="38">
        <v>29.07</v>
      </c>
      <c r="J1035" s="38">
        <v>10.49</v>
      </c>
    </row>
    <row r="1036" spans="1:10" ht="24" customHeight="1" x14ac:dyDescent="0.3">
      <c r="A1036" s="34" t="s">
        <v>421</v>
      </c>
      <c r="B1036" s="35" t="s">
        <v>444</v>
      </c>
      <c r="C1036" s="34" t="s">
        <v>68</v>
      </c>
      <c r="D1036" s="34" t="s">
        <v>445</v>
      </c>
      <c r="E1036" s="134" t="s">
        <v>424</v>
      </c>
      <c r="F1036" s="134"/>
      <c r="G1036" s="36" t="s">
        <v>428</v>
      </c>
      <c r="H1036" s="37">
        <v>0.1203</v>
      </c>
      <c r="I1036" s="38">
        <v>21.71</v>
      </c>
      <c r="J1036" s="38">
        <v>2.61</v>
      </c>
    </row>
    <row r="1037" spans="1:10" ht="26" customHeight="1" x14ac:dyDescent="0.3">
      <c r="A1037" s="34" t="s">
        <v>432</v>
      </c>
      <c r="B1037" s="35" t="s">
        <v>839</v>
      </c>
      <c r="C1037" s="34" t="s">
        <v>68</v>
      </c>
      <c r="D1037" s="34" t="s">
        <v>840</v>
      </c>
      <c r="E1037" s="134" t="s">
        <v>448</v>
      </c>
      <c r="F1037" s="134"/>
      <c r="G1037" s="36" t="s">
        <v>56</v>
      </c>
      <c r="H1037" s="37">
        <v>8.0199999999999994E-2</v>
      </c>
      <c r="I1037" s="38">
        <v>0.89</v>
      </c>
      <c r="J1037" s="38">
        <v>7.0000000000000007E-2</v>
      </c>
    </row>
    <row r="1038" spans="1:10" ht="26" customHeight="1" x14ac:dyDescent="0.3">
      <c r="A1038" s="34" t="s">
        <v>432</v>
      </c>
      <c r="B1038" s="35" t="s">
        <v>841</v>
      </c>
      <c r="C1038" s="34" t="s">
        <v>68</v>
      </c>
      <c r="D1038" s="34" t="s">
        <v>842</v>
      </c>
      <c r="E1038" s="134" t="s">
        <v>448</v>
      </c>
      <c r="F1038" s="134"/>
      <c r="G1038" s="36" t="s">
        <v>453</v>
      </c>
      <c r="H1038" s="37">
        <v>1.3389</v>
      </c>
      <c r="I1038" s="38">
        <v>2.64</v>
      </c>
      <c r="J1038" s="38">
        <v>3.53</v>
      </c>
    </row>
    <row r="1039" spans="1:10" x14ac:dyDescent="0.3">
      <c r="A1039" s="39"/>
      <c r="B1039" s="39"/>
      <c r="C1039" s="39"/>
      <c r="D1039" s="39"/>
      <c r="E1039" s="39"/>
      <c r="F1039" s="40"/>
      <c r="G1039" s="39"/>
      <c r="H1039" s="40"/>
      <c r="I1039" s="39"/>
      <c r="J1039" s="40"/>
    </row>
    <row r="1040" spans="1:10" x14ac:dyDescent="0.3">
      <c r="A1040" s="39"/>
      <c r="B1040" s="39"/>
      <c r="C1040" s="39"/>
      <c r="D1040" s="39"/>
      <c r="E1040" s="39"/>
      <c r="F1040" s="40"/>
      <c r="G1040" s="39"/>
      <c r="H1040" s="135"/>
      <c r="I1040" s="135"/>
      <c r="J1040" s="40"/>
    </row>
    <row r="1041" spans="1:10" ht="50" customHeight="1" thickBot="1" x14ac:dyDescent="0.35">
      <c r="A1041" s="25"/>
      <c r="B1041" s="25"/>
      <c r="C1041" s="25"/>
      <c r="D1041" s="25"/>
      <c r="E1041" s="25"/>
      <c r="F1041" s="25"/>
      <c r="G1041" s="25"/>
      <c r="H1041" s="41"/>
      <c r="I1041" s="25"/>
      <c r="J1041" s="27"/>
    </row>
    <row r="1042" spans="1:10" ht="1" customHeight="1" thickTop="1" x14ac:dyDescent="0.3">
      <c r="A1042" s="42"/>
      <c r="B1042" s="42"/>
      <c r="C1042" s="42"/>
      <c r="D1042" s="42"/>
      <c r="E1042" s="42"/>
      <c r="F1042" s="42"/>
      <c r="G1042" s="42"/>
      <c r="H1042" s="42"/>
      <c r="I1042" s="42"/>
      <c r="J1042" s="42"/>
    </row>
    <row r="1043" spans="1:10" ht="18" customHeight="1" x14ac:dyDescent="0.3">
      <c r="A1043" s="12" t="s">
        <v>376</v>
      </c>
      <c r="B1043" s="13" t="s">
        <v>46</v>
      </c>
      <c r="C1043" s="12" t="s">
        <v>47</v>
      </c>
      <c r="D1043" s="12" t="s">
        <v>10</v>
      </c>
      <c r="E1043" s="132" t="s">
        <v>418</v>
      </c>
      <c r="F1043" s="132"/>
      <c r="G1043" s="14" t="s">
        <v>48</v>
      </c>
      <c r="H1043" s="13" t="s">
        <v>49</v>
      </c>
      <c r="I1043" s="13" t="s">
        <v>50</v>
      </c>
      <c r="J1043" s="13" t="s">
        <v>11</v>
      </c>
    </row>
    <row r="1044" spans="1:10" ht="26" customHeight="1" x14ac:dyDescent="0.3">
      <c r="A1044" s="29" t="s">
        <v>419</v>
      </c>
      <c r="B1044" s="30" t="s">
        <v>377</v>
      </c>
      <c r="C1044" s="29" t="s">
        <v>68</v>
      </c>
      <c r="D1044" s="29" t="s">
        <v>378</v>
      </c>
      <c r="E1044" s="133" t="s">
        <v>836</v>
      </c>
      <c r="F1044" s="133"/>
      <c r="G1044" s="31" t="s">
        <v>70</v>
      </c>
      <c r="H1044" s="32">
        <v>1</v>
      </c>
      <c r="I1044" s="33">
        <v>20.29</v>
      </c>
      <c r="J1044" s="33">
        <v>20.29</v>
      </c>
    </row>
    <row r="1045" spans="1:10" ht="24" customHeight="1" x14ac:dyDescent="0.3">
      <c r="A1045" s="34" t="s">
        <v>421</v>
      </c>
      <c r="B1045" s="35" t="s">
        <v>693</v>
      </c>
      <c r="C1045" s="34" t="s">
        <v>68</v>
      </c>
      <c r="D1045" s="34" t="s">
        <v>694</v>
      </c>
      <c r="E1045" s="134" t="s">
        <v>424</v>
      </c>
      <c r="F1045" s="134"/>
      <c r="G1045" s="36" t="s">
        <v>428</v>
      </c>
      <c r="H1045" s="37">
        <v>0.50539999999999996</v>
      </c>
      <c r="I1045" s="38">
        <v>29.07</v>
      </c>
      <c r="J1045" s="38">
        <v>14.69</v>
      </c>
    </row>
    <row r="1046" spans="1:10" ht="24" customHeight="1" x14ac:dyDescent="0.3">
      <c r="A1046" s="34" t="s">
        <v>421</v>
      </c>
      <c r="B1046" s="35" t="s">
        <v>444</v>
      </c>
      <c r="C1046" s="34" t="s">
        <v>68</v>
      </c>
      <c r="D1046" s="34" t="s">
        <v>445</v>
      </c>
      <c r="E1046" s="134" t="s">
        <v>424</v>
      </c>
      <c r="F1046" s="134"/>
      <c r="G1046" s="36" t="s">
        <v>428</v>
      </c>
      <c r="H1046" s="37">
        <v>0.16850000000000001</v>
      </c>
      <c r="I1046" s="38">
        <v>21.71</v>
      </c>
      <c r="J1046" s="38">
        <v>3.65</v>
      </c>
    </row>
    <row r="1047" spans="1:10" ht="26" customHeight="1" x14ac:dyDescent="0.3">
      <c r="A1047" s="34" t="s">
        <v>432</v>
      </c>
      <c r="B1047" s="35" t="s">
        <v>839</v>
      </c>
      <c r="C1047" s="34" t="s">
        <v>68</v>
      </c>
      <c r="D1047" s="34" t="s">
        <v>840</v>
      </c>
      <c r="E1047" s="134" t="s">
        <v>448</v>
      </c>
      <c r="F1047" s="134"/>
      <c r="G1047" s="36" t="s">
        <v>56</v>
      </c>
      <c r="H1047" s="37">
        <v>4.0099999999999997E-2</v>
      </c>
      <c r="I1047" s="38">
        <v>0.89</v>
      </c>
      <c r="J1047" s="38">
        <v>0.03</v>
      </c>
    </row>
    <row r="1048" spans="1:10" ht="26" customHeight="1" x14ac:dyDescent="0.3">
      <c r="A1048" s="34" t="s">
        <v>432</v>
      </c>
      <c r="B1048" s="35" t="s">
        <v>841</v>
      </c>
      <c r="C1048" s="34" t="s">
        <v>68</v>
      </c>
      <c r="D1048" s="34" t="s">
        <v>842</v>
      </c>
      <c r="E1048" s="134" t="s">
        <v>448</v>
      </c>
      <c r="F1048" s="134"/>
      <c r="G1048" s="36" t="s">
        <v>453</v>
      </c>
      <c r="H1048" s="37">
        <v>0.7288</v>
      </c>
      <c r="I1048" s="38">
        <v>2.64</v>
      </c>
      <c r="J1048" s="38">
        <v>1.92</v>
      </c>
    </row>
    <row r="1049" spans="1:10" x14ac:dyDescent="0.3">
      <c r="A1049" s="39"/>
      <c r="B1049" s="39"/>
      <c r="C1049" s="39"/>
      <c r="D1049" s="39"/>
      <c r="E1049" s="39"/>
      <c r="F1049" s="40"/>
      <c r="G1049" s="39"/>
      <c r="H1049" s="40"/>
      <c r="I1049" s="39"/>
      <c r="J1049" s="40"/>
    </row>
    <row r="1050" spans="1:10" x14ac:dyDescent="0.3">
      <c r="A1050" s="39"/>
      <c r="B1050" s="39"/>
      <c r="C1050" s="39"/>
      <c r="D1050" s="39"/>
      <c r="E1050" s="39"/>
      <c r="F1050" s="40"/>
      <c r="G1050" s="39"/>
      <c r="H1050" s="135"/>
      <c r="I1050" s="135"/>
      <c r="J1050" s="40"/>
    </row>
    <row r="1051" spans="1:10" ht="50" customHeight="1" thickBot="1" x14ac:dyDescent="0.35">
      <c r="A1051" s="25"/>
      <c r="B1051" s="25"/>
      <c r="C1051" s="25"/>
      <c r="D1051" s="25"/>
      <c r="E1051" s="25"/>
      <c r="F1051" s="25"/>
      <c r="G1051" s="25"/>
      <c r="H1051" s="41"/>
      <c r="I1051" s="25"/>
      <c r="J1051" s="27"/>
    </row>
    <row r="1052" spans="1:10" ht="1" customHeight="1" thickTop="1" x14ac:dyDescent="0.3">
      <c r="A1052" s="42"/>
      <c r="B1052" s="42"/>
      <c r="C1052" s="42"/>
      <c r="D1052" s="42"/>
      <c r="E1052" s="42"/>
      <c r="F1052" s="42"/>
      <c r="G1052" s="42"/>
      <c r="H1052" s="42"/>
      <c r="I1052" s="42"/>
      <c r="J1052" s="42"/>
    </row>
    <row r="1053" spans="1:10" ht="18" customHeight="1" x14ac:dyDescent="0.3">
      <c r="A1053" s="12" t="s">
        <v>379</v>
      </c>
      <c r="B1053" s="13" t="s">
        <v>46</v>
      </c>
      <c r="C1053" s="12" t="s">
        <v>47</v>
      </c>
      <c r="D1053" s="12" t="s">
        <v>10</v>
      </c>
      <c r="E1053" s="132" t="s">
        <v>418</v>
      </c>
      <c r="F1053" s="132"/>
      <c r="G1053" s="14" t="s">
        <v>48</v>
      </c>
      <c r="H1053" s="13" t="s">
        <v>49</v>
      </c>
      <c r="I1053" s="13" t="s">
        <v>50</v>
      </c>
      <c r="J1053" s="13" t="s">
        <v>11</v>
      </c>
    </row>
    <row r="1054" spans="1:10" ht="26" customHeight="1" x14ac:dyDescent="0.3">
      <c r="A1054" s="29" t="s">
        <v>419</v>
      </c>
      <c r="B1054" s="30" t="s">
        <v>380</v>
      </c>
      <c r="C1054" s="29" t="s">
        <v>68</v>
      </c>
      <c r="D1054" s="29" t="s">
        <v>381</v>
      </c>
      <c r="E1054" s="133" t="s">
        <v>836</v>
      </c>
      <c r="F1054" s="133"/>
      <c r="G1054" s="31" t="s">
        <v>70</v>
      </c>
      <c r="H1054" s="32">
        <v>1</v>
      </c>
      <c r="I1054" s="33">
        <v>15.03</v>
      </c>
      <c r="J1054" s="33">
        <v>15.03</v>
      </c>
    </row>
    <row r="1055" spans="1:10" ht="24" customHeight="1" x14ac:dyDescent="0.3">
      <c r="A1055" s="34" t="s">
        <v>421</v>
      </c>
      <c r="B1055" s="35" t="s">
        <v>693</v>
      </c>
      <c r="C1055" s="34" t="s">
        <v>68</v>
      </c>
      <c r="D1055" s="34" t="s">
        <v>694</v>
      </c>
      <c r="E1055" s="134" t="s">
        <v>424</v>
      </c>
      <c r="F1055" s="134"/>
      <c r="G1055" s="36" t="s">
        <v>428</v>
      </c>
      <c r="H1055" s="37">
        <v>0.22700000000000001</v>
      </c>
      <c r="I1055" s="38">
        <v>29.07</v>
      </c>
      <c r="J1055" s="38">
        <v>6.59</v>
      </c>
    </row>
    <row r="1056" spans="1:10" ht="24" customHeight="1" x14ac:dyDescent="0.3">
      <c r="A1056" s="34" t="s">
        <v>421</v>
      </c>
      <c r="B1056" s="35" t="s">
        <v>444</v>
      </c>
      <c r="C1056" s="34" t="s">
        <v>68</v>
      </c>
      <c r="D1056" s="34" t="s">
        <v>445</v>
      </c>
      <c r="E1056" s="134" t="s">
        <v>424</v>
      </c>
      <c r="F1056" s="134"/>
      <c r="G1056" s="36" t="s">
        <v>428</v>
      </c>
      <c r="H1056" s="37">
        <v>7.5700000000000003E-2</v>
      </c>
      <c r="I1056" s="38">
        <v>21.71</v>
      </c>
      <c r="J1056" s="38">
        <v>1.64</v>
      </c>
    </row>
    <row r="1057" spans="1:10" ht="24" customHeight="1" x14ac:dyDescent="0.3">
      <c r="A1057" s="34" t="s">
        <v>432</v>
      </c>
      <c r="B1057" s="35" t="s">
        <v>843</v>
      </c>
      <c r="C1057" s="34" t="s">
        <v>68</v>
      </c>
      <c r="D1057" s="34" t="s">
        <v>844</v>
      </c>
      <c r="E1057" s="134" t="s">
        <v>448</v>
      </c>
      <c r="F1057" s="134"/>
      <c r="G1057" s="36" t="s">
        <v>664</v>
      </c>
      <c r="H1057" s="37">
        <v>0.22850000000000001</v>
      </c>
      <c r="I1057" s="38">
        <v>29.79</v>
      </c>
      <c r="J1057" s="38">
        <v>6.8</v>
      </c>
    </row>
    <row r="1058" spans="1:10" x14ac:dyDescent="0.3">
      <c r="A1058" s="39"/>
      <c r="B1058" s="39"/>
      <c r="C1058" s="39"/>
      <c r="D1058" s="39"/>
      <c r="E1058" s="39"/>
      <c r="F1058" s="40"/>
      <c r="G1058" s="39"/>
      <c r="H1058" s="40"/>
      <c r="I1058" s="39"/>
      <c r="J1058" s="40"/>
    </row>
    <row r="1059" spans="1:10" x14ac:dyDescent="0.3">
      <c r="A1059" s="39"/>
      <c r="B1059" s="39"/>
      <c r="C1059" s="39"/>
      <c r="D1059" s="39"/>
      <c r="E1059" s="39"/>
      <c r="F1059" s="40"/>
      <c r="G1059" s="39"/>
      <c r="H1059" s="135"/>
      <c r="I1059" s="135"/>
      <c r="J1059" s="40"/>
    </row>
    <row r="1060" spans="1:10" ht="50" customHeight="1" thickBot="1" x14ac:dyDescent="0.35">
      <c r="A1060" s="25"/>
      <c r="B1060" s="25"/>
      <c r="C1060" s="25"/>
      <c r="D1060" s="25"/>
      <c r="E1060" s="25"/>
      <c r="F1060" s="25"/>
      <c r="G1060" s="25"/>
      <c r="H1060" s="41"/>
      <c r="I1060" s="25"/>
      <c r="J1060" s="27"/>
    </row>
    <row r="1061" spans="1:10" ht="1" customHeight="1" thickTop="1" x14ac:dyDescent="0.3">
      <c r="A1061" s="42"/>
      <c r="B1061" s="42"/>
      <c r="C1061" s="42"/>
      <c r="D1061" s="42"/>
      <c r="E1061" s="42"/>
      <c r="F1061" s="42"/>
      <c r="G1061" s="42"/>
      <c r="H1061" s="42"/>
      <c r="I1061" s="42"/>
      <c r="J1061" s="42"/>
    </row>
    <row r="1062" spans="1:10" ht="18" customHeight="1" x14ac:dyDescent="0.3">
      <c r="A1062" s="12" t="s">
        <v>382</v>
      </c>
      <c r="B1062" s="13" t="s">
        <v>46</v>
      </c>
      <c r="C1062" s="12" t="s">
        <v>47</v>
      </c>
      <c r="D1062" s="12" t="s">
        <v>10</v>
      </c>
      <c r="E1062" s="132" t="s">
        <v>418</v>
      </c>
      <c r="F1062" s="132"/>
      <c r="G1062" s="14" t="s">
        <v>48</v>
      </c>
      <c r="H1062" s="13" t="s">
        <v>49</v>
      </c>
      <c r="I1062" s="13" t="s">
        <v>50</v>
      </c>
      <c r="J1062" s="13" t="s">
        <v>11</v>
      </c>
    </row>
    <row r="1063" spans="1:10" ht="26" customHeight="1" x14ac:dyDescent="0.3">
      <c r="A1063" s="29" t="s">
        <v>419</v>
      </c>
      <c r="B1063" s="30" t="s">
        <v>383</v>
      </c>
      <c r="C1063" s="29" t="s">
        <v>68</v>
      </c>
      <c r="D1063" s="29" t="s">
        <v>384</v>
      </c>
      <c r="E1063" s="133" t="s">
        <v>836</v>
      </c>
      <c r="F1063" s="133"/>
      <c r="G1063" s="31" t="s">
        <v>70</v>
      </c>
      <c r="H1063" s="32">
        <v>1</v>
      </c>
      <c r="I1063" s="33">
        <v>12.72</v>
      </c>
      <c r="J1063" s="33">
        <v>12.72</v>
      </c>
    </row>
    <row r="1064" spans="1:10" ht="24" customHeight="1" x14ac:dyDescent="0.3">
      <c r="A1064" s="34" t="s">
        <v>421</v>
      </c>
      <c r="B1064" s="35" t="s">
        <v>693</v>
      </c>
      <c r="C1064" s="34" t="s">
        <v>68</v>
      </c>
      <c r="D1064" s="34" t="s">
        <v>694</v>
      </c>
      <c r="E1064" s="134" t="s">
        <v>424</v>
      </c>
      <c r="F1064" s="134"/>
      <c r="G1064" s="36" t="s">
        <v>428</v>
      </c>
      <c r="H1064" s="37">
        <v>0.16309999999999999</v>
      </c>
      <c r="I1064" s="38">
        <v>29.07</v>
      </c>
      <c r="J1064" s="38">
        <v>4.74</v>
      </c>
    </row>
    <row r="1065" spans="1:10" ht="24" customHeight="1" x14ac:dyDescent="0.3">
      <c r="A1065" s="34" t="s">
        <v>421</v>
      </c>
      <c r="B1065" s="35" t="s">
        <v>444</v>
      </c>
      <c r="C1065" s="34" t="s">
        <v>68</v>
      </c>
      <c r="D1065" s="34" t="s">
        <v>445</v>
      </c>
      <c r="E1065" s="134" t="s">
        <v>424</v>
      </c>
      <c r="F1065" s="134"/>
      <c r="G1065" s="36" t="s">
        <v>428</v>
      </c>
      <c r="H1065" s="37">
        <v>5.4399999999999997E-2</v>
      </c>
      <c r="I1065" s="38">
        <v>21.71</v>
      </c>
      <c r="J1065" s="38">
        <v>1.18</v>
      </c>
    </row>
    <row r="1066" spans="1:10" ht="24" customHeight="1" x14ac:dyDescent="0.3">
      <c r="A1066" s="34" t="s">
        <v>432</v>
      </c>
      <c r="B1066" s="35" t="s">
        <v>843</v>
      </c>
      <c r="C1066" s="34" t="s">
        <v>68</v>
      </c>
      <c r="D1066" s="34" t="s">
        <v>844</v>
      </c>
      <c r="E1066" s="134" t="s">
        <v>448</v>
      </c>
      <c r="F1066" s="134"/>
      <c r="G1066" s="36" t="s">
        <v>664</v>
      </c>
      <c r="H1066" s="37">
        <v>0.22850000000000001</v>
      </c>
      <c r="I1066" s="38">
        <v>29.79</v>
      </c>
      <c r="J1066" s="38">
        <v>6.8</v>
      </c>
    </row>
    <row r="1067" spans="1:10" x14ac:dyDescent="0.3">
      <c r="A1067" s="39"/>
      <c r="B1067" s="39"/>
      <c r="C1067" s="39"/>
      <c r="D1067" s="39"/>
      <c r="E1067" s="39"/>
      <c r="F1067" s="40"/>
      <c r="G1067" s="39"/>
      <c r="H1067" s="40"/>
      <c r="I1067" s="39"/>
      <c r="J1067" s="40"/>
    </row>
    <row r="1068" spans="1:10" x14ac:dyDescent="0.3">
      <c r="A1068" s="39"/>
      <c r="B1068" s="39"/>
      <c r="C1068" s="39"/>
      <c r="D1068" s="39"/>
      <c r="E1068" s="39"/>
      <c r="F1068" s="40"/>
      <c r="G1068" s="39"/>
      <c r="H1068" s="135"/>
      <c r="I1068" s="135"/>
      <c r="J1068" s="40"/>
    </row>
    <row r="1069" spans="1:10" ht="50" customHeight="1" thickBot="1" x14ac:dyDescent="0.35">
      <c r="A1069" s="25"/>
      <c r="B1069" s="25"/>
      <c r="C1069" s="25"/>
      <c r="D1069" s="25"/>
      <c r="E1069" s="25"/>
      <c r="F1069" s="25"/>
      <c r="G1069" s="25"/>
      <c r="H1069" s="41"/>
      <c r="I1069" s="25"/>
      <c r="J1069" s="27"/>
    </row>
    <row r="1070" spans="1:10" ht="1" customHeight="1" thickTop="1" x14ac:dyDescent="0.3">
      <c r="A1070" s="42"/>
      <c r="B1070" s="42"/>
      <c r="C1070" s="42"/>
      <c r="D1070" s="42"/>
      <c r="E1070" s="42"/>
      <c r="F1070" s="42"/>
      <c r="G1070" s="42"/>
      <c r="H1070" s="42"/>
      <c r="I1070" s="42"/>
      <c r="J1070" s="42"/>
    </row>
    <row r="1071" spans="1:10" ht="18" customHeight="1" x14ac:dyDescent="0.3">
      <c r="A1071" s="12" t="s">
        <v>385</v>
      </c>
      <c r="B1071" s="13" t="s">
        <v>46</v>
      </c>
      <c r="C1071" s="12" t="s">
        <v>47</v>
      </c>
      <c r="D1071" s="12" t="s">
        <v>10</v>
      </c>
      <c r="E1071" s="132" t="s">
        <v>418</v>
      </c>
      <c r="F1071" s="132"/>
      <c r="G1071" s="14" t="s">
        <v>48</v>
      </c>
      <c r="H1071" s="13" t="s">
        <v>49</v>
      </c>
      <c r="I1071" s="13" t="s">
        <v>50</v>
      </c>
      <c r="J1071" s="13" t="s">
        <v>11</v>
      </c>
    </row>
    <row r="1072" spans="1:10" ht="26" customHeight="1" x14ac:dyDescent="0.3">
      <c r="A1072" s="29" t="s">
        <v>419</v>
      </c>
      <c r="B1072" s="30" t="s">
        <v>386</v>
      </c>
      <c r="C1072" s="29" t="s">
        <v>68</v>
      </c>
      <c r="D1072" s="29" t="s">
        <v>387</v>
      </c>
      <c r="E1072" s="133" t="s">
        <v>845</v>
      </c>
      <c r="F1072" s="133"/>
      <c r="G1072" s="31" t="s">
        <v>70</v>
      </c>
      <c r="H1072" s="32">
        <v>1</v>
      </c>
      <c r="I1072" s="33">
        <v>11.62</v>
      </c>
      <c r="J1072" s="33">
        <v>11.62</v>
      </c>
    </row>
    <row r="1073" spans="1:10" ht="26" customHeight="1" x14ac:dyDescent="0.3">
      <c r="A1073" s="34" t="s">
        <v>421</v>
      </c>
      <c r="B1073" s="35" t="s">
        <v>531</v>
      </c>
      <c r="C1073" s="34" t="s">
        <v>68</v>
      </c>
      <c r="D1073" s="34" t="s">
        <v>532</v>
      </c>
      <c r="E1073" s="134" t="s">
        <v>424</v>
      </c>
      <c r="F1073" s="134"/>
      <c r="G1073" s="36" t="s">
        <v>428</v>
      </c>
      <c r="H1073" s="37">
        <v>0.1351</v>
      </c>
      <c r="I1073" s="38">
        <v>22.63</v>
      </c>
      <c r="J1073" s="38">
        <v>3.05</v>
      </c>
    </row>
    <row r="1074" spans="1:10" ht="26" customHeight="1" x14ac:dyDescent="0.3">
      <c r="A1074" s="34" t="s">
        <v>421</v>
      </c>
      <c r="B1074" s="35" t="s">
        <v>704</v>
      </c>
      <c r="C1074" s="34" t="s">
        <v>68</v>
      </c>
      <c r="D1074" s="34" t="s">
        <v>705</v>
      </c>
      <c r="E1074" s="134" t="s">
        <v>424</v>
      </c>
      <c r="F1074" s="134"/>
      <c r="G1074" s="36" t="s">
        <v>428</v>
      </c>
      <c r="H1074" s="37">
        <v>0.1351</v>
      </c>
      <c r="I1074" s="38">
        <v>28.4</v>
      </c>
      <c r="J1074" s="38">
        <v>3.83</v>
      </c>
    </row>
    <row r="1075" spans="1:10" ht="24" customHeight="1" x14ac:dyDescent="0.3">
      <c r="A1075" s="34" t="s">
        <v>432</v>
      </c>
      <c r="B1075" s="35" t="s">
        <v>846</v>
      </c>
      <c r="C1075" s="34" t="s">
        <v>68</v>
      </c>
      <c r="D1075" s="34" t="s">
        <v>847</v>
      </c>
      <c r="E1075" s="134" t="s">
        <v>448</v>
      </c>
      <c r="F1075" s="134"/>
      <c r="G1075" s="36" t="s">
        <v>664</v>
      </c>
      <c r="H1075" s="37">
        <v>1.0999999999999999E-2</v>
      </c>
      <c r="I1075" s="38">
        <v>34.56</v>
      </c>
      <c r="J1075" s="38">
        <v>0.38</v>
      </c>
    </row>
    <row r="1076" spans="1:10" ht="24" customHeight="1" x14ac:dyDescent="0.3">
      <c r="A1076" s="34" t="s">
        <v>432</v>
      </c>
      <c r="B1076" s="35" t="s">
        <v>662</v>
      </c>
      <c r="C1076" s="34" t="s">
        <v>68</v>
      </c>
      <c r="D1076" s="34" t="s">
        <v>663</v>
      </c>
      <c r="E1076" s="134" t="s">
        <v>448</v>
      </c>
      <c r="F1076" s="134"/>
      <c r="G1076" s="36" t="s">
        <v>664</v>
      </c>
      <c r="H1076" s="37">
        <v>0.10979999999999999</v>
      </c>
      <c r="I1076" s="38">
        <v>39.76</v>
      </c>
      <c r="J1076" s="38">
        <v>4.3600000000000003</v>
      </c>
    </row>
    <row r="1077" spans="1:10" x14ac:dyDescent="0.3">
      <c r="A1077" s="39"/>
      <c r="B1077" s="39"/>
      <c r="C1077" s="39"/>
      <c r="D1077" s="39"/>
      <c r="E1077" s="39"/>
      <c r="F1077" s="40"/>
      <c r="G1077" s="39"/>
      <c r="H1077" s="40"/>
      <c r="I1077" s="39"/>
      <c r="J1077" s="40"/>
    </row>
    <row r="1078" spans="1:10" x14ac:dyDescent="0.3">
      <c r="A1078" s="39"/>
      <c r="B1078" s="39"/>
      <c r="C1078" s="39"/>
      <c r="D1078" s="39"/>
      <c r="E1078" s="39"/>
      <c r="F1078" s="40"/>
      <c r="G1078" s="39"/>
      <c r="H1078" s="135"/>
      <c r="I1078" s="135"/>
      <c r="J1078" s="40"/>
    </row>
    <row r="1079" spans="1:10" ht="50" customHeight="1" thickBot="1" x14ac:dyDescent="0.35">
      <c r="A1079" s="25"/>
      <c r="B1079" s="25"/>
      <c r="C1079" s="25"/>
      <c r="D1079" s="25"/>
      <c r="E1079" s="25"/>
      <c r="F1079" s="25"/>
      <c r="G1079" s="25"/>
      <c r="H1079" s="41"/>
      <c r="I1079" s="25"/>
      <c r="J1079" s="27"/>
    </row>
    <row r="1080" spans="1:10" ht="1" customHeight="1" thickTop="1" x14ac:dyDescent="0.3">
      <c r="A1080" s="42"/>
      <c r="B1080" s="42"/>
      <c r="C1080" s="42"/>
      <c r="D1080" s="42"/>
      <c r="E1080" s="42"/>
      <c r="F1080" s="42"/>
      <c r="G1080" s="42"/>
      <c r="H1080" s="42"/>
      <c r="I1080" s="42"/>
      <c r="J1080" s="42"/>
    </row>
    <row r="1081" spans="1:10" ht="18" customHeight="1" x14ac:dyDescent="0.3">
      <c r="A1081" s="12" t="s">
        <v>388</v>
      </c>
      <c r="B1081" s="13" t="s">
        <v>46</v>
      </c>
      <c r="C1081" s="12" t="s">
        <v>47</v>
      </c>
      <c r="D1081" s="12" t="s">
        <v>10</v>
      </c>
      <c r="E1081" s="132" t="s">
        <v>418</v>
      </c>
      <c r="F1081" s="132"/>
      <c r="G1081" s="14" t="s">
        <v>48</v>
      </c>
      <c r="H1081" s="13" t="s">
        <v>49</v>
      </c>
      <c r="I1081" s="13" t="s">
        <v>50</v>
      </c>
      <c r="J1081" s="13" t="s">
        <v>11</v>
      </c>
    </row>
    <row r="1082" spans="1:10" ht="52" customHeight="1" x14ac:dyDescent="0.3">
      <c r="A1082" s="29" t="s">
        <v>419</v>
      </c>
      <c r="B1082" s="30" t="s">
        <v>389</v>
      </c>
      <c r="C1082" s="29" t="s">
        <v>68</v>
      </c>
      <c r="D1082" s="29" t="s">
        <v>390</v>
      </c>
      <c r="E1082" s="133" t="s">
        <v>848</v>
      </c>
      <c r="F1082" s="133"/>
      <c r="G1082" s="31" t="s">
        <v>70</v>
      </c>
      <c r="H1082" s="32">
        <v>1</v>
      </c>
      <c r="I1082" s="33">
        <v>14.02</v>
      </c>
      <c r="J1082" s="33">
        <v>14.02</v>
      </c>
    </row>
    <row r="1083" spans="1:10" ht="24" customHeight="1" x14ac:dyDescent="0.3">
      <c r="A1083" s="34" t="s">
        <v>421</v>
      </c>
      <c r="B1083" s="35" t="s">
        <v>693</v>
      </c>
      <c r="C1083" s="34" t="s">
        <v>68</v>
      </c>
      <c r="D1083" s="34" t="s">
        <v>694</v>
      </c>
      <c r="E1083" s="134" t="s">
        <v>424</v>
      </c>
      <c r="F1083" s="134"/>
      <c r="G1083" s="36" t="s">
        <v>428</v>
      </c>
      <c r="H1083" s="37">
        <v>0.21490000000000001</v>
      </c>
      <c r="I1083" s="38">
        <v>29.07</v>
      </c>
      <c r="J1083" s="38">
        <v>6.24</v>
      </c>
    </row>
    <row r="1084" spans="1:10" ht="24" customHeight="1" x14ac:dyDescent="0.3">
      <c r="A1084" s="34" t="s">
        <v>432</v>
      </c>
      <c r="B1084" s="35" t="s">
        <v>846</v>
      </c>
      <c r="C1084" s="34" t="s">
        <v>68</v>
      </c>
      <c r="D1084" s="34" t="s">
        <v>847</v>
      </c>
      <c r="E1084" s="134" t="s">
        <v>448</v>
      </c>
      <c r="F1084" s="134"/>
      <c r="G1084" s="36" t="s">
        <v>664</v>
      </c>
      <c r="H1084" s="37">
        <v>1.7600000000000001E-2</v>
      </c>
      <c r="I1084" s="38">
        <v>34.56</v>
      </c>
      <c r="J1084" s="38">
        <v>0.6</v>
      </c>
    </row>
    <row r="1085" spans="1:10" ht="26" customHeight="1" x14ac:dyDescent="0.3">
      <c r="A1085" s="34" t="s">
        <v>432</v>
      </c>
      <c r="B1085" s="35" t="s">
        <v>849</v>
      </c>
      <c r="C1085" s="34" t="s">
        <v>68</v>
      </c>
      <c r="D1085" s="34" t="s">
        <v>850</v>
      </c>
      <c r="E1085" s="134" t="s">
        <v>448</v>
      </c>
      <c r="F1085" s="134"/>
      <c r="G1085" s="36" t="s">
        <v>664</v>
      </c>
      <c r="H1085" s="37">
        <v>0.17630000000000001</v>
      </c>
      <c r="I1085" s="38">
        <v>40.78</v>
      </c>
      <c r="J1085" s="38">
        <v>7.18</v>
      </c>
    </row>
    <row r="1086" spans="1:10" x14ac:dyDescent="0.3">
      <c r="A1086" s="39"/>
      <c r="B1086" s="39"/>
      <c r="C1086" s="39"/>
      <c r="D1086" s="39"/>
      <c r="E1086" s="39"/>
      <c r="F1086" s="40"/>
      <c r="G1086" s="39"/>
      <c r="H1086" s="40"/>
      <c r="I1086" s="39"/>
      <c r="J1086" s="40"/>
    </row>
    <row r="1087" spans="1:10" x14ac:dyDescent="0.3">
      <c r="A1087" s="39"/>
      <c r="B1087" s="39"/>
      <c r="C1087" s="39"/>
      <c r="D1087" s="39"/>
      <c r="E1087" s="39"/>
      <c r="F1087" s="40"/>
      <c r="G1087" s="39"/>
      <c r="H1087" s="135"/>
      <c r="I1087" s="135"/>
      <c r="J1087" s="40"/>
    </row>
    <row r="1088" spans="1:10" ht="50" customHeight="1" thickBot="1" x14ac:dyDescent="0.35">
      <c r="A1088" s="25"/>
      <c r="B1088" s="25"/>
      <c r="C1088" s="25"/>
      <c r="D1088" s="25"/>
      <c r="E1088" s="25"/>
      <c r="F1088" s="25"/>
      <c r="G1088" s="25"/>
      <c r="H1088" s="41"/>
      <c r="I1088" s="25"/>
      <c r="J1088" s="27"/>
    </row>
    <row r="1089" spans="1:10" ht="1" customHeight="1" thickTop="1" x14ac:dyDescent="0.3">
      <c r="A1089" s="42"/>
      <c r="B1089" s="42"/>
      <c r="C1089" s="42"/>
      <c r="D1089" s="42"/>
      <c r="E1089" s="42"/>
      <c r="F1089" s="42"/>
      <c r="G1089" s="42"/>
      <c r="H1089" s="42"/>
      <c r="I1089" s="42"/>
      <c r="J1089" s="42"/>
    </row>
    <row r="1090" spans="1:10" ht="18" customHeight="1" x14ac:dyDescent="0.3">
      <c r="A1090" s="12" t="s">
        <v>391</v>
      </c>
      <c r="B1090" s="13" t="s">
        <v>46</v>
      </c>
      <c r="C1090" s="12" t="s">
        <v>47</v>
      </c>
      <c r="D1090" s="12" t="s">
        <v>10</v>
      </c>
      <c r="E1090" s="132" t="s">
        <v>418</v>
      </c>
      <c r="F1090" s="132"/>
      <c r="G1090" s="14" t="s">
        <v>48</v>
      </c>
      <c r="H1090" s="13" t="s">
        <v>49</v>
      </c>
      <c r="I1090" s="13" t="s">
        <v>50</v>
      </c>
      <c r="J1090" s="13" t="s">
        <v>11</v>
      </c>
    </row>
    <row r="1091" spans="1:10" ht="52" customHeight="1" x14ac:dyDescent="0.3">
      <c r="A1091" s="29" t="s">
        <v>419</v>
      </c>
      <c r="B1091" s="30" t="s">
        <v>392</v>
      </c>
      <c r="C1091" s="29" t="s">
        <v>68</v>
      </c>
      <c r="D1091" s="29" t="s">
        <v>393</v>
      </c>
      <c r="E1091" s="133" t="s">
        <v>848</v>
      </c>
      <c r="F1091" s="133"/>
      <c r="G1091" s="31" t="s">
        <v>70</v>
      </c>
      <c r="H1091" s="32">
        <v>1</v>
      </c>
      <c r="I1091" s="33">
        <v>49.99</v>
      </c>
      <c r="J1091" s="33">
        <v>49.99</v>
      </c>
    </row>
    <row r="1092" spans="1:10" ht="24" customHeight="1" x14ac:dyDescent="0.3">
      <c r="A1092" s="34" t="s">
        <v>421</v>
      </c>
      <c r="B1092" s="35" t="s">
        <v>693</v>
      </c>
      <c r="C1092" s="34" t="s">
        <v>68</v>
      </c>
      <c r="D1092" s="34" t="s">
        <v>694</v>
      </c>
      <c r="E1092" s="134" t="s">
        <v>424</v>
      </c>
      <c r="F1092" s="134"/>
      <c r="G1092" s="36" t="s">
        <v>428</v>
      </c>
      <c r="H1092" s="37">
        <v>1.3559000000000001</v>
      </c>
      <c r="I1092" s="38">
        <v>29.07</v>
      </c>
      <c r="J1092" s="38">
        <v>39.409999999999997</v>
      </c>
    </row>
    <row r="1093" spans="1:10" ht="24" customHeight="1" x14ac:dyDescent="0.3">
      <c r="A1093" s="34" t="s">
        <v>432</v>
      </c>
      <c r="B1093" s="35" t="s">
        <v>846</v>
      </c>
      <c r="C1093" s="34" t="s">
        <v>68</v>
      </c>
      <c r="D1093" s="34" t="s">
        <v>847</v>
      </c>
      <c r="E1093" s="134" t="s">
        <v>448</v>
      </c>
      <c r="F1093" s="134"/>
      <c r="G1093" s="36" t="s">
        <v>664</v>
      </c>
      <c r="H1093" s="37">
        <v>2.5499999999999998E-2</v>
      </c>
      <c r="I1093" s="38">
        <v>34.56</v>
      </c>
      <c r="J1093" s="38">
        <v>0.88</v>
      </c>
    </row>
    <row r="1094" spans="1:10" ht="24" customHeight="1" x14ac:dyDescent="0.3">
      <c r="A1094" s="34" t="s">
        <v>432</v>
      </c>
      <c r="B1094" s="35" t="s">
        <v>851</v>
      </c>
      <c r="C1094" s="34" t="s">
        <v>68</v>
      </c>
      <c r="D1094" s="34" t="s">
        <v>852</v>
      </c>
      <c r="E1094" s="134" t="s">
        <v>448</v>
      </c>
      <c r="F1094" s="134"/>
      <c r="G1094" s="36" t="s">
        <v>664</v>
      </c>
      <c r="H1094" s="37">
        <v>0.25490000000000002</v>
      </c>
      <c r="I1094" s="38">
        <v>38.07</v>
      </c>
      <c r="J1094" s="38">
        <v>9.6999999999999993</v>
      </c>
    </row>
    <row r="1095" spans="1:10" x14ac:dyDescent="0.3">
      <c r="A1095" s="39"/>
      <c r="B1095" s="39"/>
      <c r="C1095" s="39"/>
      <c r="D1095" s="39"/>
      <c r="E1095" s="39"/>
      <c r="F1095" s="40"/>
      <c r="G1095" s="39"/>
      <c r="H1095" s="40"/>
      <c r="I1095" s="39"/>
      <c r="J1095" s="40"/>
    </row>
    <row r="1096" spans="1:10" x14ac:dyDescent="0.3">
      <c r="A1096" s="39"/>
      <c r="B1096" s="39"/>
      <c r="C1096" s="39"/>
      <c r="D1096" s="39"/>
      <c r="E1096" s="39"/>
      <c r="F1096" s="40"/>
      <c r="G1096" s="39"/>
      <c r="H1096" s="135"/>
      <c r="I1096" s="135"/>
      <c r="J1096" s="40"/>
    </row>
    <row r="1097" spans="1:10" ht="50" customHeight="1" thickBot="1" x14ac:dyDescent="0.35">
      <c r="A1097" s="25"/>
      <c r="B1097" s="25"/>
      <c r="C1097" s="25"/>
      <c r="D1097" s="25"/>
      <c r="E1097" s="25"/>
      <c r="F1097" s="25"/>
      <c r="G1097" s="25"/>
      <c r="H1097" s="41"/>
      <c r="I1097" s="25"/>
      <c r="J1097" s="27"/>
    </row>
    <row r="1098" spans="1:10" ht="1" customHeight="1" thickTop="1" x14ac:dyDescent="0.3">
      <c r="A1098" s="42"/>
      <c r="B1098" s="42"/>
      <c r="C1098" s="42"/>
      <c r="D1098" s="42"/>
      <c r="E1098" s="42"/>
      <c r="F1098" s="42"/>
      <c r="G1098" s="42"/>
      <c r="H1098" s="42"/>
      <c r="I1098" s="42"/>
      <c r="J1098" s="42"/>
    </row>
    <row r="1099" spans="1:10" ht="24" customHeight="1" x14ac:dyDescent="0.3">
      <c r="A1099" s="15" t="s">
        <v>39</v>
      </c>
      <c r="B1099" s="15"/>
      <c r="C1099" s="15"/>
      <c r="D1099" s="15" t="s">
        <v>40</v>
      </c>
      <c r="E1099" s="15"/>
      <c r="F1099" s="131"/>
      <c r="G1099" s="131"/>
      <c r="H1099" s="16"/>
      <c r="I1099" s="15"/>
      <c r="J1099" s="17"/>
    </row>
    <row r="1100" spans="1:10" ht="18" customHeight="1" x14ac:dyDescent="0.3">
      <c r="A1100" s="12" t="s">
        <v>394</v>
      </c>
      <c r="B1100" s="13" t="s">
        <v>46</v>
      </c>
      <c r="C1100" s="12" t="s">
        <v>47</v>
      </c>
      <c r="D1100" s="12" t="s">
        <v>10</v>
      </c>
      <c r="E1100" s="132" t="s">
        <v>418</v>
      </c>
      <c r="F1100" s="132"/>
      <c r="G1100" s="14" t="s">
        <v>48</v>
      </c>
      <c r="H1100" s="13" t="s">
        <v>49</v>
      </c>
      <c r="I1100" s="13" t="s">
        <v>50</v>
      </c>
      <c r="J1100" s="13" t="s">
        <v>11</v>
      </c>
    </row>
    <row r="1101" spans="1:10" ht="24" customHeight="1" x14ac:dyDescent="0.3">
      <c r="A1101" s="29" t="s">
        <v>419</v>
      </c>
      <c r="B1101" s="30" t="s">
        <v>395</v>
      </c>
      <c r="C1101" s="29" t="s">
        <v>54</v>
      </c>
      <c r="D1101" s="29" t="s">
        <v>396</v>
      </c>
      <c r="E1101" s="133">
        <v>164</v>
      </c>
      <c r="F1101" s="133"/>
      <c r="G1101" s="31" t="s">
        <v>70</v>
      </c>
      <c r="H1101" s="32">
        <v>1</v>
      </c>
      <c r="I1101" s="33">
        <v>2.96</v>
      </c>
      <c r="J1101" s="33">
        <v>2.96</v>
      </c>
    </row>
    <row r="1102" spans="1:10" ht="24" customHeight="1" x14ac:dyDescent="0.3">
      <c r="A1102" s="34" t="s">
        <v>421</v>
      </c>
      <c r="B1102" s="35" t="s">
        <v>444</v>
      </c>
      <c r="C1102" s="34" t="s">
        <v>68</v>
      </c>
      <c r="D1102" s="34" t="s">
        <v>445</v>
      </c>
      <c r="E1102" s="134" t="s">
        <v>424</v>
      </c>
      <c r="F1102" s="134"/>
      <c r="G1102" s="36" t="s">
        <v>428</v>
      </c>
      <c r="H1102" s="37">
        <v>0.1</v>
      </c>
      <c r="I1102" s="38">
        <v>21.71</v>
      </c>
      <c r="J1102" s="38">
        <v>2.17</v>
      </c>
    </row>
    <row r="1103" spans="1:10" ht="24" customHeight="1" x14ac:dyDescent="0.3">
      <c r="A1103" s="34" t="s">
        <v>432</v>
      </c>
      <c r="B1103" s="35" t="s">
        <v>853</v>
      </c>
      <c r="C1103" s="34" t="s">
        <v>59</v>
      </c>
      <c r="D1103" s="34" t="s">
        <v>854</v>
      </c>
      <c r="E1103" s="134" t="s">
        <v>448</v>
      </c>
      <c r="F1103" s="134"/>
      <c r="G1103" s="36" t="s">
        <v>855</v>
      </c>
      <c r="H1103" s="37">
        <v>5.0000000000000001E-3</v>
      </c>
      <c r="I1103" s="38">
        <v>10.82</v>
      </c>
      <c r="J1103" s="38">
        <v>0.05</v>
      </c>
    </row>
    <row r="1104" spans="1:10" ht="24" customHeight="1" x14ac:dyDescent="0.3">
      <c r="A1104" s="34" t="s">
        <v>432</v>
      </c>
      <c r="B1104" s="35" t="s">
        <v>856</v>
      </c>
      <c r="C1104" s="34" t="s">
        <v>59</v>
      </c>
      <c r="D1104" s="34" t="s">
        <v>857</v>
      </c>
      <c r="E1104" s="134" t="s">
        <v>448</v>
      </c>
      <c r="F1104" s="134"/>
      <c r="G1104" s="36" t="s">
        <v>120</v>
      </c>
      <c r="H1104" s="37">
        <v>0.05</v>
      </c>
      <c r="I1104" s="38">
        <v>14.87</v>
      </c>
      <c r="J1104" s="38">
        <v>0.74</v>
      </c>
    </row>
    <row r="1105" spans="1:10" x14ac:dyDescent="0.3">
      <c r="A1105" s="39"/>
      <c r="B1105" s="39"/>
      <c r="C1105" s="39"/>
      <c r="D1105" s="39"/>
      <c r="E1105" s="39"/>
      <c r="F1105" s="40"/>
      <c r="G1105" s="39"/>
      <c r="H1105" s="40"/>
      <c r="I1105" s="39"/>
      <c r="J1105" s="40"/>
    </row>
    <row r="1106" spans="1:10" x14ac:dyDescent="0.3">
      <c r="A1106" s="39"/>
      <c r="B1106" s="39"/>
      <c r="C1106" s="39"/>
      <c r="D1106" s="39"/>
      <c r="E1106" s="39"/>
      <c r="F1106" s="40"/>
      <c r="G1106" s="39"/>
      <c r="H1106" s="135"/>
      <c r="I1106" s="135"/>
      <c r="J1106" s="40"/>
    </row>
    <row r="1107" spans="1:10" ht="50" customHeight="1" thickBot="1" x14ac:dyDescent="0.35">
      <c r="A1107" s="25"/>
      <c r="B1107" s="25"/>
      <c r="C1107" s="25"/>
      <c r="D1107" s="25"/>
      <c r="E1107" s="25"/>
      <c r="F1107" s="25"/>
      <c r="G1107" s="25"/>
      <c r="H1107" s="41"/>
      <c r="I1107" s="25"/>
      <c r="J1107" s="27"/>
    </row>
    <row r="1108" spans="1:10" ht="1" customHeight="1" thickTop="1" x14ac:dyDescent="0.3">
      <c r="A1108" s="42"/>
      <c r="B1108" s="42"/>
      <c r="C1108" s="42"/>
      <c r="D1108" s="42"/>
      <c r="E1108" s="42"/>
      <c r="F1108" s="42"/>
      <c r="G1108" s="42"/>
      <c r="H1108" s="42"/>
      <c r="I1108" s="42"/>
      <c r="J1108" s="42"/>
    </row>
    <row r="1109" spans="1:10" ht="18" customHeight="1" x14ac:dyDescent="0.3">
      <c r="A1109" s="12" t="s">
        <v>397</v>
      </c>
      <c r="B1109" s="13" t="s">
        <v>46</v>
      </c>
      <c r="C1109" s="12" t="s">
        <v>47</v>
      </c>
      <c r="D1109" s="12" t="s">
        <v>10</v>
      </c>
      <c r="E1109" s="132" t="s">
        <v>418</v>
      </c>
      <c r="F1109" s="132"/>
      <c r="G1109" s="14" t="s">
        <v>48</v>
      </c>
      <c r="H1109" s="13" t="s">
        <v>49</v>
      </c>
      <c r="I1109" s="13" t="s">
        <v>50</v>
      </c>
      <c r="J1109" s="13" t="s">
        <v>11</v>
      </c>
    </row>
    <row r="1110" spans="1:10" ht="26" customHeight="1" x14ac:dyDescent="0.3">
      <c r="A1110" s="29" t="s">
        <v>419</v>
      </c>
      <c r="B1110" s="30" t="s">
        <v>398</v>
      </c>
      <c r="C1110" s="29" t="s">
        <v>54</v>
      </c>
      <c r="D1110" s="29" t="s">
        <v>399</v>
      </c>
      <c r="E1110" s="133" t="s">
        <v>858</v>
      </c>
      <c r="F1110" s="133"/>
      <c r="G1110" s="31" t="s">
        <v>56</v>
      </c>
      <c r="H1110" s="32">
        <v>1</v>
      </c>
      <c r="I1110" s="33">
        <v>81.88</v>
      </c>
      <c r="J1110" s="33">
        <v>81.88</v>
      </c>
    </row>
    <row r="1111" spans="1:10" ht="24" customHeight="1" x14ac:dyDescent="0.3">
      <c r="A1111" s="34" t="s">
        <v>421</v>
      </c>
      <c r="B1111" s="35" t="s">
        <v>444</v>
      </c>
      <c r="C1111" s="34" t="s">
        <v>68</v>
      </c>
      <c r="D1111" s="34" t="s">
        <v>445</v>
      </c>
      <c r="E1111" s="134" t="s">
        <v>424</v>
      </c>
      <c r="F1111" s="134"/>
      <c r="G1111" s="36" t="s">
        <v>428</v>
      </c>
      <c r="H1111" s="37">
        <v>0.61099999999999999</v>
      </c>
      <c r="I1111" s="38">
        <v>21.71</v>
      </c>
      <c r="J1111" s="38">
        <v>13.26</v>
      </c>
    </row>
    <row r="1112" spans="1:10" ht="26" customHeight="1" x14ac:dyDescent="0.3">
      <c r="A1112" s="34" t="s">
        <v>421</v>
      </c>
      <c r="B1112" s="35" t="s">
        <v>801</v>
      </c>
      <c r="C1112" s="34" t="s">
        <v>68</v>
      </c>
      <c r="D1112" s="34" t="s">
        <v>802</v>
      </c>
      <c r="E1112" s="134" t="s">
        <v>424</v>
      </c>
      <c r="F1112" s="134"/>
      <c r="G1112" s="36" t="s">
        <v>428</v>
      </c>
      <c r="H1112" s="37">
        <v>1.222</v>
      </c>
      <c r="I1112" s="38">
        <v>26.03</v>
      </c>
      <c r="J1112" s="38">
        <v>31.8</v>
      </c>
    </row>
    <row r="1113" spans="1:10" ht="26" customHeight="1" x14ac:dyDescent="0.3">
      <c r="A1113" s="34" t="s">
        <v>432</v>
      </c>
      <c r="B1113" s="35" t="s">
        <v>859</v>
      </c>
      <c r="C1113" s="34" t="s">
        <v>54</v>
      </c>
      <c r="D1113" s="34" t="s">
        <v>860</v>
      </c>
      <c r="E1113" s="134" t="s">
        <v>448</v>
      </c>
      <c r="F1113" s="134"/>
      <c r="G1113" s="36" t="s">
        <v>56</v>
      </c>
      <c r="H1113" s="37">
        <v>1</v>
      </c>
      <c r="I1113" s="38">
        <v>36.04</v>
      </c>
      <c r="J1113" s="38">
        <v>36.04</v>
      </c>
    </row>
    <row r="1114" spans="1:10" ht="39" customHeight="1" x14ac:dyDescent="0.3">
      <c r="A1114" s="34" t="s">
        <v>432</v>
      </c>
      <c r="B1114" s="35" t="s">
        <v>861</v>
      </c>
      <c r="C1114" s="34" t="s">
        <v>68</v>
      </c>
      <c r="D1114" s="34" t="s">
        <v>862</v>
      </c>
      <c r="E1114" s="134" t="s">
        <v>448</v>
      </c>
      <c r="F1114" s="134"/>
      <c r="G1114" s="36" t="s">
        <v>56</v>
      </c>
      <c r="H1114" s="37">
        <v>6</v>
      </c>
      <c r="I1114" s="38">
        <v>0.13</v>
      </c>
      <c r="J1114" s="38">
        <v>0.78</v>
      </c>
    </row>
    <row r="1115" spans="1:10" x14ac:dyDescent="0.3">
      <c r="A1115" s="39"/>
      <c r="B1115" s="39"/>
      <c r="C1115" s="39"/>
      <c r="D1115" s="39"/>
      <c r="E1115" s="39"/>
      <c r="F1115" s="40"/>
      <c r="G1115" s="39"/>
      <c r="H1115" s="40"/>
      <c r="I1115" s="39"/>
      <c r="J1115" s="40"/>
    </row>
    <row r="1116" spans="1:10" x14ac:dyDescent="0.3">
      <c r="A1116" s="39"/>
      <c r="B1116" s="39"/>
      <c r="C1116" s="39"/>
      <c r="D1116" s="39"/>
      <c r="E1116" s="39"/>
      <c r="F1116" s="40"/>
      <c r="G1116" s="39"/>
      <c r="H1116" s="135"/>
      <c r="I1116" s="135"/>
      <c r="J1116" s="40"/>
    </row>
    <row r="1117" spans="1:10" ht="50" customHeight="1" thickBot="1" x14ac:dyDescent="0.35">
      <c r="A1117" s="25"/>
      <c r="B1117" s="25"/>
      <c r="C1117" s="25"/>
      <c r="D1117" s="25"/>
      <c r="E1117" s="25"/>
      <c r="F1117" s="25"/>
      <c r="G1117" s="25"/>
      <c r="H1117" s="41"/>
      <c r="I1117" s="25"/>
      <c r="J1117" s="27"/>
    </row>
    <row r="1118" spans="1:10" ht="1" customHeight="1" thickTop="1" x14ac:dyDescent="0.3">
      <c r="A1118" s="42"/>
      <c r="B1118" s="42"/>
      <c r="C1118" s="42"/>
      <c r="D1118" s="42"/>
      <c r="E1118" s="42"/>
      <c r="F1118" s="42"/>
      <c r="G1118" s="42"/>
      <c r="H1118" s="42"/>
      <c r="I1118" s="42"/>
      <c r="J1118" s="42"/>
    </row>
    <row r="1119" spans="1:10" ht="18" customHeight="1" x14ac:dyDescent="0.3">
      <c r="A1119" s="12" t="s">
        <v>400</v>
      </c>
      <c r="B1119" s="13" t="s">
        <v>46</v>
      </c>
      <c r="C1119" s="12" t="s">
        <v>47</v>
      </c>
      <c r="D1119" s="12" t="s">
        <v>10</v>
      </c>
      <c r="E1119" s="132" t="s">
        <v>418</v>
      </c>
      <c r="F1119" s="132"/>
      <c r="G1119" s="14" t="s">
        <v>48</v>
      </c>
      <c r="H1119" s="13" t="s">
        <v>49</v>
      </c>
      <c r="I1119" s="13" t="s">
        <v>50</v>
      </c>
      <c r="J1119" s="13" t="s">
        <v>11</v>
      </c>
    </row>
    <row r="1120" spans="1:10" ht="26" customHeight="1" x14ac:dyDescent="0.3">
      <c r="A1120" s="29" t="s">
        <v>419</v>
      </c>
      <c r="B1120" s="30" t="s">
        <v>401</v>
      </c>
      <c r="C1120" s="29" t="s">
        <v>54</v>
      </c>
      <c r="D1120" s="29" t="s">
        <v>402</v>
      </c>
      <c r="E1120" s="133">
        <v>23</v>
      </c>
      <c r="F1120" s="133"/>
      <c r="G1120" s="31" t="s">
        <v>403</v>
      </c>
      <c r="H1120" s="32">
        <v>1</v>
      </c>
      <c r="I1120" s="33">
        <v>20.71</v>
      </c>
      <c r="J1120" s="33">
        <v>20.71</v>
      </c>
    </row>
    <row r="1121" spans="1:10" ht="24" customHeight="1" x14ac:dyDescent="0.3">
      <c r="A1121" s="34" t="s">
        <v>421</v>
      </c>
      <c r="B1121" s="35" t="s">
        <v>444</v>
      </c>
      <c r="C1121" s="34" t="s">
        <v>68</v>
      </c>
      <c r="D1121" s="34" t="s">
        <v>445</v>
      </c>
      <c r="E1121" s="134" t="s">
        <v>424</v>
      </c>
      <c r="F1121" s="134"/>
      <c r="G1121" s="36" t="s">
        <v>428</v>
      </c>
      <c r="H1121" s="37">
        <v>0.56999999999999995</v>
      </c>
      <c r="I1121" s="38">
        <v>21.71</v>
      </c>
      <c r="J1121" s="38">
        <v>12.37</v>
      </c>
    </row>
    <row r="1122" spans="1:10" ht="24" customHeight="1" x14ac:dyDescent="0.3">
      <c r="A1122" s="34" t="s">
        <v>432</v>
      </c>
      <c r="B1122" s="35" t="s">
        <v>863</v>
      </c>
      <c r="C1122" s="34" t="s">
        <v>514</v>
      </c>
      <c r="D1122" s="34" t="s">
        <v>864</v>
      </c>
      <c r="E1122" s="134" t="s">
        <v>448</v>
      </c>
      <c r="F1122" s="134"/>
      <c r="G1122" s="36" t="s">
        <v>453</v>
      </c>
      <c r="H1122" s="37">
        <v>0.13800000000000001</v>
      </c>
      <c r="I1122" s="38">
        <v>27.54</v>
      </c>
      <c r="J1122" s="38">
        <v>3.8</v>
      </c>
    </row>
    <row r="1123" spans="1:10" ht="26" customHeight="1" x14ac:dyDescent="0.3">
      <c r="A1123" s="34" t="s">
        <v>432</v>
      </c>
      <c r="B1123" s="35" t="s">
        <v>865</v>
      </c>
      <c r="C1123" s="34" t="s">
        <v>514</v>
      </c>
      <c r="D1123" s="34" t="s">
        <v>866</v>
      </c>
      <c r="E1123" s="134" t="s">
        <v>448</v>
      </c>
      <c r="F1123" s="134"/>
      <c r="G1123" s="36" t="s">
        <v>56</v>
      </c>
      <c r="H1123" s="37">
        <v>0.27200000000000002</v>
      </c>
      <c r="I1123" s="38">
        <v>16.7</v>
      </c>
      <c r="J1123" s="38">
        <v>4.54</v>
      </c>
    </row>
    <row r="1124" spans="1:10" x14ac:dyDescent="0.3">
      <c r="A1124" s="39"/>
      <c r="B1124" s="39"/>
      <c r="C1124" s="39"/>
      <c r="D1124" s="39"/>
      <c r="E1124" s="39"/>
      <c r="F1124" s="40"/>
      <c r="G1124" s="39"/>
      <c r="H1124" s="40"/>
      <c r="I1124" s="39"/>
      <c r="J1124" s="40"/>
    </row>
    <row r="1125" spans="1:10" x14ac:dyDescent="0.3">
      <c r="A1125" s="39"/>
      <c r="B1125" s="39"/>
      <c r="C1125" s="39"/>
      <c r="D1125" s="39"/>
      <c r="E1125" s="39"/>
      <c r="F1125" s="40"/>
      <c r="G1125" s="39"/>
      <c r="H1125" s="135"/>
      <c r="I1125" s="135"/>
      <c r="J1125" s="40"/>
    </row>
    <row r="1126" spans="1:10" ht="50" customHeight="1" thickBot="1" x14ac:dyDescent="0.35">
      <c r="A1126" s="25"/>
      <c r="B1126" s="25"/>
      <c r="C1126" s="25"/>
      <c r="D1126" s="25"/>
      <c r="E1126" s="25"/>
      <c r="F1126" s="25"/>
      <c r="G1126" s="25"/>
      <c r="H1126" s="41"/>
      <c r="I1126" s="25"/>
      <c r="J1126" s="27"/>
    </row>
    <row r="1127" spans="1:10" ht="1" customHeight="1" thickTop="1" x14ac:dyDescent="0.3">
      <c r="A1127" s="42"/>
      <c r="B1127" s="42"/>
      <c r="C1127" s="42"/>
      <c r="D1127" s="42"/>
      <c r="E1127" s="42"/>
      <c r="F1127" s="42"/>
      <c r="G1127" s="42"/>
      <c r="H1127" s="42"/>
      <c r="I1127" s="42"/>
      <c r="J1127" s="42"/>
    </row>
    <row r="1128" spans="1:10" ht="18" customHeight="1" x14ac:dyDescent="0.3">
      <c r="A1128" s="12" t="s">
        <v>404</v>
      </c>
      <c r="B1128" s="13" t="s">
        <v>46</v>
      </c>
      <c r="C1128" s="12" t="s">
        <v>47</v>
      </c>
      <c r="D1128" s="12" t="s">
        <v>10</v>
      </c>
      <c r="E1128" s="132" t="s">
        <v>418</v>
      </c>
      <c r="F1128" s="132"/>
      <c r="G1128" s="14" t="s">
        <v>48</v>
      </c>
      <c r="H1128" s="13" t="s">
        <v>49</v>
      </c>
      <c r="I1128" s="13" t="s">
        <v>50</v>
      </c>
      <c r="J1128" s="13" t="s">
        <v>11</v>
      </c>
    </row>
    <row r="1129" spans="1:10" ht="26" customHeight="1" x14ac:dyDescent="0.3">
      <c r="A1129" s="29" t="s">
        <v>419</v>
      </c>
      <c r="B1129" s="30" t="s">
        <v>401</v>
      </c>
      <c r="C1129" s="29" t="s">
        <v>54</v>
      </c>
      <c r="D1129" s="29" t="s">
        <v>402</v>
      </c>
      <c r="E1129" s="133">
        <v>23</v>
      </c>
      <c r="F1129" s="133"/>
      <c r="G1129" s="31" t="s">
        <v>403</v>
      </c>
      <c r="H1129" s="32">
        <v>1</v>
      </c>
      <c r="I1129" s="33">
        <v>20.71</v>
      </c>
      <c r="J1129" s="33">
        <v>20.71</v>
      </c>
    </row>
    <row r="1130" spans="1:10" ht="24" customHeight="1" x14ac:dyDescent="0.3">
      <c r="A1130" s="34" t="s">
        <v>421</v>
      </c>
      <c r="B1130" s="35" t="s">
        <v>444</v>
      </c>
      <c r="C1130" s="34" t="s">
        <v>68</v>
      </c>
      <c r="D1130" s="34" t="s">
        <v>445</v>
      </c>
      <c r="E1130" s="134" t="s">
        <v>424</v>
      </c>
      <c r="F1130" s="134"/>
      <c r="G1130" s="36" t="s">
        <v>428</v>
      </c>
      <c r="H1130" s="37">
        <v>0.56999999999999995</v>
      </c>
      <c r="I1130" s="38">
        <v>21.71</v>
      </c>
      <c r="J1130" s="38">
        <v>12.37</v>
      </c>
    </row>
    <row r="1131" spans="1:10" ht="24" customHeight="1" x14ac:dyDescent="0.3">
      <c r="A1131" s="34" t="s">
        <v>432</v>
      </c>
      <c r="B1131" s="35" t="s">
        <v>863</v>
      </c>
      <c r="C1131" s="34" t="s">
        <v>514</v>
      </c>
      <c r="D1131" s="34" t="s">
        <v>864</v>
      </c>
      <c r="E1131" s="134" t="s">
        <v>448</v>
      </c>
      <c r="F1131" s="134"/>
      <c r="G1131" s="36" t="s">
        <v>453</v>
      </c>
      <c r="H1131" s="37">
        <v>0.13800000000000001</v>
      </c>
      <c r="I1131" s="38">
        <v>27.54</v>
      </c>
      <c r="J1131" s="38">
        <v>3.8</v>
      </c>
    </row>
    <row r="1132" spans="1:10" ht="26" customHeight="1" x14ac:dyDescent="0.3">
      <c r="A1132" s="34" t="s">
        <v>432</v>
      </c>
      <c r="B1132" s="35" t="s">
        <v>865</v>
      </c>
      <c r="C1132" s="34" t="s">
        <v>514</v>
      </c>
      <c r="D1132" s="34" t="s">
        <v>866</v>
      </c>
      <c r="E1132" s="134" t="s">
        <v>448</v>
      </c>
      <c r="F1132" s="134"/>
      <c r="G1132" s="36" t="s">
        <v>56</v>
      </c>
      <c r="H1132" s="37">
        <v>0.27200000000000002</v>
      </c>
      <c r="I1132" s="38">
        <v>16.7</v>
      </c>
      <c r="J1132" s="38">
        <v>4.54</v>
      </c>
    </row>
    <row r="1133" spans="1:10" x14ac:dyDescent="0.3">
      <c r="A1133" s="39"/>
      <c r="B1133" s="39"/>
      <c r="C1133" s="39"/>
      <c r="D1133" s="39"/>
      <c r="E1133" s="39"/>
      <c r="F1133" s="40"/>
      <c r="G1133" s="39"/>
      <c r="H1133" s="40"/>
      <c r="I1133" s="39"/>
      <c r="J1133" s="40"/>
    </row>
    <row r="1134" spans="1:10" x14ac:dyDescent="0.3">
      <c r="A1134" s="39"/>
      <c r="B1134" s="39"/>
      <c r="C1134" s="39"/>
      <c r="D1134" s="39"/>
      <c r="E1134" s="39"/>
      <c r="F1134" s="40"/>
      <c r="G1134" s="39"/>
      <c r="H1134" s="135"/>
      <c r="I1134" s="135"/>
      <c r="J1134" s="40"/>
    </row>
    <row r="1135" spans="1:10" ht="50" customHeight="1" thickBot="1" x14ac:dyDescent="0.35">
      <c r="A1135" s="25"/>
      <c r="B1135" s="25"/>
      <c r="C1135" s="25"/>
      <c r="D1135" s="25"/>
      <c r="E1135" s="25"/>
      <c r="F1135" s="25"/>
      <c r="G1135" s="25"/>
      <c r="H1135" s="41"/>
      <c r="I1135" s="25"/>
      <c r="J1135" s="27"/>
    </row>
    <row r="1136" spans="1:10" ht="1" customHeight="1" thickTop="1" x14ac:dyDescent="0.3">
      <c r="A1136" s="42"/>
      <c r="B1136" s="42"/>
      <c r="C1136" s="42"/>
      <c r="D1136" s="42"/>
      <c r="E1136" s="42"/>
      <c r="F1136" s="42"/>
      <c r="G1136" s="42"/>
      <c r="H1136" s="42"/>
      <c r="I1136" s="42"/>
      <c r="J1136" s="42"/>
    </row>
    <row r="1137" spans="1:10" ht="18" customHeight="1" x14ac:dyDescent="0.3">
      <c r="A1137" s="12" t="s">
        <v>405</v>
      </c>
      <c r="B1137" s="13" t="s">
        <v>46</v>
      </c>
      <c r="C1137" s="12" t="s">
        <v>47</v>
      </c>
      <c r="D1137" s="12" t="s">
        <v>10</v>
      </c>
      <c r="E1137" s="132" t="s">
        <v>418</v>
      </c>
      <c r="F1137" s="132"/>
      <c r="G1137" s="14" t="s">
        <v>48</v>
      </c>
      <c r="H1137" s="13" t="s">
        <v>49</v>
      </c>
      <c r="I1137" s="13" t="s">
        <v>50</v>
      </c>
      <c r="J1137" s="13" t="s">
        <v>11</v>
      </c>
    </row>
    <row r="1138" spans="1:10" ht="52" customHeight="1" x14ac:dyDescent="0.3">
      <c r="A1138" s="29" t="s">
        <v>419</v>
      </c>
      <c r="B1138" s="30" t="s">
        <v>406</v>
      </c>
      <c r="C1138" s="29" t="s">
        <v>59</v>
      </c>
      <c r="D1138" s="29" t="s">
        <v>407</v>
      </c>
      <c r="E1138" s="133" t="s">
        <v>867</v>
      </c>
      <c r="F1138" s="133"/>
      <c r="G1138" s="31" t="s">
        <v>120</v>
      </c>
      <c r="H1138" s="32">
        <v>1</v>
      </c>
      <c r="I1138" s="33">
        <v>1500</v>
      </c>
      <c r="J1138" s="33">
        <v>1500</v>
      </c>
    </row>
    <row r="1139" spans="1:10" ht="52" customHeight="1" x14ac:dyDescent="0.3">
      <c r="A1139" s="34" t="s">
        <v>432</v>
      </c>
      <c r="B1139" s="35" t="s">
        <v>868</v>
      </c>
      <c r="C1139" s="34" t="s">
        <v>59</v>
      </c>
      <c r="D1139" s="34" t="s">
        <v>869</v>
      </c>
      <c r="E1139" s="134" t="s">
        <v>435</v>
      </c>
      <c r="F1139" s="134"/>
      <c r="G1139" s="36" t="s">
        <v>120</v>
      </c>
      <c r="H1139" s="37">
        <v>1</v>
      </c>
      <c r="I1139" s="38">
        <v>1500</v>
      </c>
      <c r="J1139" s="38">
        <v>1500</v>
      </c>
    </row>
    <row r="1140" spans="1:10" x14ac:dyDescent="0.3">
      <c r="A1140" s="39"/>
      <c r="B1140" s="39"/>
      <c r="C1140" s="39"/>
      <c r="D1140" s="39"/>
      <c r="E1140" s="39"/>
      <c r="F1140" s="40"/>
      <c r="G1140" s="39"/>
      <c r="H1140" s="40"/>
      <c r="I1140" s="39"/>
      <c r="J1140" s="40"/>
    </row>
    <row r="1141" spans="1:10" x14ac:dyDescent="0.3">
      <c r="A1141" s="39"/>
      <c r="B1141" s="39"/>
      <c r="C1141" s="39"/>
      <c r="D1141" s="39"/>
      <c r="E1141" s="39"/>
      <c r="F1141" s="40"/>
      <c r="G1141" s="39"/>
      <c r="H1141" s="135"/>
      <c r="I1141" s="135"/>
      <c r="J1141" s="40"/>
    </row>
    <row r="1142" spans="1:10" ht="50" customHeight="1" thickBot="1" x14ac:dyDescent="0.35">
      <c r="A1142" s="25"/>
      <c r="B1142" s="25"/>
      <c r="C1142" s="25"/>
      <c r="D1142" s="25"/>
      <c r="E1142" s="25"/>
      <c r="F1142" s="25"/>
      <c r="G1142" s="25"/>
      <c r="H1142" s="41"/>
      <c r="I1142" s="25"/>
      <c r="J1142" s="27"/>
    </row>
    <row r="1143" spans="1:10" ht="1" customHeight="1" thickTop="1" x14ac:dyDescent="0.3">
      <c r="A1143" s="42"/>
      <c r="B1143" s="42"/>
      <c r="C1143" s="42"/>
      <c r="D1143" s="42"/>
      <c r="E1143" s="42"/>
      <c r="F1143" s="42"/>
      <c r="G1143" s="42"/>
      <c r="H1143" s="42"/>
      <c r="I1143" s="42"/>
      <c r="J1143" s="42"/>
    </row>
    <row r="1144" spans="1:10" ht="18" customHeight="1" x14ac:dyDescent="0.3">
      <c r="A1144" s="12" t="s">
        <v>408</v>
      </c>
      <c r="B1144" s="13" t="s">
        <v>46</v>
      </c>
      <c r="C1144" s="12" t="s">
        <v>47</v>
      </c>
      <c r="D1144" s="12" t="s">
        <v>10</v>
      </c>
      <c r="E1144" s="132" t="s">
        <v>418</v>
      </c>
      <c r="F1144" s="132"/>
      <c r="G1144" s="14" t="s">
        <v>48</v>
      </c>
      <c r="H1144" s="13" t="s">
        <v>49</v>
      </c>
      <c r="I1144" s="13" t="s">
        <v>50</v>
      </c>
      <c r="J1144" s="13" t="s">
        <v>11</v>
      </c>
    </row>
    <row r="1145" spans="1:10" ht="65" customHeight="1" x14ac:dyDescent="0.3">
      <c r="A1145" s="29" t="s">
        <v>419</v>
      </c>
      <c r="B1145" s="30" t="s">
        <v>409</v>
      </c>
      <c r="C1145" s="29" t="s">
        <v>54</v>
      </c>
      <c r="D1145" s="29" t="s">
        <v>410</v>
      </c>
      <c r="E1145" s="133" t="s">
        <v>528</v>
      </c>
      <c r="F1145" s="133"/>
      <c r="G1145" s="31" t="s">
        <v>56</v>
      </c>
      <c r="H1145" s="32">
        <v>1</v>
      </c>
      <c r="I1145" s="33">
        <v>3608.54</v>
      </c>
      <c r="J1145" s="33">
        <v>3608.54</v>
      </c>
    </row>
    <row r="1146" spans="1:10" ht="26" customHeight="1" x14ac:dyDescent="0.3">
      <c r="A1146" s="34" t="s">
        <v>421</v>
      </c>
      <c r="B1146" s="35" t="s">
        <v>870</v>
      </c>
      <c r="C1146" s="34" t="s">
        <v>68</v>
      </c>
      <c r="D1146" s="34" t="s">
        <v>871</v>
      </c>
      <c r="E1146" s="134" t="s">
        <v>424</v>
      </c>
      <c r="F1146" s="134"/>
      <c r="G1146" s="36" t="s">
        <v>428</v>
      </c>
      <c r="H1146" s="37">
        <v>18</v>
      </c>
      <c r="I1146" s="38">
        <v>129.49</v>
      </c>
      <c r="J1146" s="38">
        <v>2330.8200000000002</v>
      </c>
    </row>
    <row r="1147" spans="1:10" ht="26" customHeight="1" x14ac:dyDescent="0.3">
      <c r="A1147" s="34" t="s">
        <v>421</v>
      </c>
      <c r="B1147" s="35" t="s">
        <v>872</v>
      </c>
      <c r="C1147" s="34" t="s">
        <v>68</v>
      </c>
      <c r="D1147" s="34" t="s">
        <v>873</v>
      </c>
      <c r="E1147" s="134" t="s">
        <v>424</v>
      </c>
      <c r="F1147" s="134"/>
      <c r="G1147" s="36" t="s">
        <v>428</v>
      </c>
      <c r="H1147" s="37">
        <v>18</v>
      </c>
      <c r="I1147" s="38">
        <v>26.54</v>
      </c>
      <c r="J1147" s="38">
        <v>477.72</v>
      </c>
    </row>
    <row r="1148" spans="1:10" ht="26" customHeight="1" x14ac:dyDescent="0.3">
      <c r="A1148" s="34" t="s">
        <v>432</v>
      </c>
      <c r="B1148" s="35" t="s">
        <v>874</v>
      </c>
      <c r="C1148" s="34" t="s">
        <v>59</v>
      </c>
      <c r="D1148" s="34" t="s">
        <v>875</v>
      </c>
      <c r="E1148" s="134" t="s">
        <v>435</v>
      </c>
      <c r="F1148" s="134"/>
      <c r="G1148" s="36" t="s">
        <v>120</v>
      </c>
      <c r="H1148" s="37">
        <v>1</v>
      </c>
      <c r="I1148" s="38">
        <v>800</v>
      </c>
      <c r="J1148" s="38">
        <v>800</v>
      </c>
    </row>
    <row r="1149" spans="1:10" x14ac:dyDescent="0.3">
      <c r="A1149" s="39"/>
      <c r="B1149" s="39"/>
      <c r="C1149" s="39"/>
      <c r="D1149" s="39"/>
      <c r="E1149" s="39"/>
      <c r="F1149" s="40"/>
      <c r="G1149" s="39"/>
      <c r="H1149" s="40"/>
      <c r="I1149" s="39"/>
      <c r="J1149" s="40"/>
    </row>
    <row r="1150" spans="1:10" x14ac:dyDescent="0.3">
      <c r="A1150" s="39"/>
      <c r="B1150" s="39"/>
      <c r="C1150" s="39"/>
      <c r="D1150" s="39"/>
      <c r="E1150" s="39"/>
      <c r="F1150" s="40"/>
      <c r="G1150" s="39"/>
      <c r="H1150" s="135"/>
      <c r="I1150" s="135"/>
      <c r="J1150" s="40"/>
    </row>
    <row r="1151" spans="1:10" ht="50" customHeight="1" thickBot="1" x14ac:dyDescent="0.35">
      <c r="A1151" s="25"/>
      <c r="B1151" s="25"/>
      <c r="C1151" s="25"/>
      <c r="D1151" s="25"/>
      <c r="E1151" s="25"/>
      <c r="F1151" s="25"/>
      <c r="G1151" s="25"/>
      <c r="H1151" s="41"/>
      <c r="I1151" s="25"/>
      <c r="J1151" s="27"/>
    </row>
    <row r="1152" spans="1:10" ht="1" customHeight="1" thickTop="1" x14ac:dyDescent="0.3">
      <c r="A1152" s="42"/>
      <c r="B1152" s="42"/>
      <c r="C1152" s="42"/>
      <c r="D1152" s="42"/>
      <c r="E1152" s="42"/>
      <c r="F1152" s="42"/>
      <c r="G1152" s="42"/>
      <c r="H1152" s="42"/>
      <c r="I1152" s="42"/>
      <c r="J1152" s="42"/>
    </row>
    <row r="1153" spans="1:10" ht="18" customHeight="1" x14ac:dyDescent="0.3">
      <c r="A1153" s="12" t="s">
        <v>411</v>
      </c>
      <c r="B1153" s="13" t="s">
        <v>46</v>
      </c>
      <c r="C1153" s="12" t="s">
        <v>47</v>
      </c>
      <c r="D1153" s="12" t="s">
        <v>10</v>
      </c>
      <c r="E1153" s="132" t="s">
        <v>418</v>
      </c>
      <c r="F1153" s="132"/>
      <c r="G1153" s="14" t="s">
        <v>48</v>
      </c>
      <c r="H1153" s="13" t="s">
        <v>49</v>
      </c>
      <c r="I1153" s="13" t="s">
        <v>50</v>
      </c>
      <c r="J1153" s="13" t="s">
        <v>11</v>
      </c>
    </row>
    <row r="1154" spans="1:10" ht="39" customHeight="1" x14ac:dyDescent="0.3">
      <c r="A1154" s="29" t="s">
        <v>419</v>
      </c>
      <c r="B1154" s="30" t="s">
        <v>412</v>
      </c>
      <c r="C1154" s="29" t="s">
        <v>54</v>
      </c>
      <c r="D1154" s="29" t="s">
        <v>413</v>
      </c>
      <c r="E1154" s="133" t="s">
        <v>876</v>
      </c>
      <c r="F1154" s="133"/>
      <c r="G1154" s="31" t="s">
        <v>120</v>
      </c>
      <c r="H1154" s="32">
        <v>1</v>
      </c>
      <c r="I1154" s="33">
        <v>11160.32</v>
      </c>
      <c r="J1154" s="33">
        <v>11160.32</v>
      </c>
    </row>
    <row r="1155" spans="1:10" ht="26" customHeight="1" x14ac:dyDescent="0.3">
      <c r="A1155" s="34" t="s">
        <v>421</v>
      </c>
      <c r="B1155" s="35" t="s">
        <v>877</v>
      </c>
      <c r="C1155" s="34" t="s">
        <v>68</v>
      </c>
      <c r="D1155" s="34" t="s">
        <v>878</v>
      </c>
      <c r="E1155" s="134" t="s">
        <v>424</v>
      </c>
      <c r="F1155" s="134"/>
      <c r="G1155" s="36" t="s">
        <v>428</v>
      </c>
      <c r="H1155" s="37">
        <v>16</v>
      </c>
      <c r="I1155" s="38">
        <v>152.06</v>
      </c>
      <c r="J1155" s="38">
        <v>2432.96</v>
      </c>
    </row>
    <row r="1156" spans="1:10" ht="24" customHeight="1" x14ac:dyDescent="0.3">
      <c r="A1156" s="34" t="s">
        <v>421</v>
      </c>
      <c r="B1156" s="35" t="s">
        <v>529</v>
      </c>
      <c r="C1156" s="34" t="s">
        <v>68</v>
      </c>
      <c r="D1156" s="34" t="s">
        <v>530</v>
      </c>
      <c r="E1156" s="134" t="s">
        <v>424</v>
      </c>
      <c r="F1156" s="134"/>
      <c r="G1156" s="36" t="s">
        <v>428</v>
      </c>
      <c r="H1156" s="37">
        <v>128</v>
      </c>
      <c r="I1156" s="38">
        <v>35.81</v>
      </c>
      <c r="J1156" s="38">
        <v>4583.68</v>
      </c>
    </row>
    <row r="1157" spans="1:10" ht="26" customHeight="1" x14ac:dyDescent="0.3">
      <c r="A1157" s="34" t="s">
        <v>421</v>
      </c>
      <c r="B1157" s="35" t="s">
        <v>870</v>
      </c>
      <c r="C1157" s="34" t="s">
        <v>68</v>
      </c>
      <c r="D1157" s="34" t="s">
        <v>871</v>
      </c>
      <c r="E1157" s="134" t="s">
        <v>424</v>
      </c>
      <c r="F1157" s="134"/>
      <c r="G1157" s="36" t="s">
        <v>428</v>
      </c>
      <c r="H1157" s="37">
        <v>32</v>
      </c>
      <c r="I1157" s="38">
        <v>129.49</v>
      </c>
      <c r="J1157" s="38">
        <v>4143.68</v>
      </c>
    </row>
    <row r="1158" spans="1:10" x14ac:dyDescent="0.3">
      <c r="A1158" s="39"/>
      <c r="B1158" s="39"/>
      <c r="C1158" s="39"/>
      <c r="D1158" s="39"/>
      <c r="E1158" s="39"/>
      <c r="F1158" s="40"/>
      <c r="G1158" s="39"/>
      <c r="H1158" s="40"/>
      <c r="I1158" s="39"/>
      <c r="J1158" s="40"/>
    </row>
    <row r="1159" spans="1:10" x14ac:dyDescent="0.3">
      <c r="A1159" s="39"/>
      <c r="B1159" s="39"/>
      <c r="C1159" s="39"/>
      <c r="D1159" s="39"/>
      <c r="E1159" s="39"/>
      <c r="F1159" s="40"/>
      <c r="G1159" s="39"/>
      <c r="H1159" s="135"/>
      <c r="I1159" s="135"/>
      <c r="J1159" s="40"/>
    </row>
    <row r="1160" spans="1:10" ht="50" customHeight="1" thickBot="1" x14ac:dyDescent="0.35">
      <c r="A1160" s="25"/>
      <c r="B1160" s="25"/>
      <c r="C1160" s="25"/>
      <c r="D1160" s="25"/>
      <c r="E1160" s="25"/>
      <c r="F1160" s="25"/>
      <c r="G1160" s="25"/>
      <c r="H1160" s="41"/>
      <c r="I1160" s="25"/>
      <c r="J1160" s="27"/>
    </row>
    <row r="1161" spans="1:10" ht="1" customHeight="1" thickTop="1" x14ac:dyDescent="0.3">
      <c r="A1161" s="42"/>
      <c r="B1161" s="42"/>
      <c r="C1161" s="42"/>
      <c r="D1161" s="42"/>
      <c r="E1161" s="42"/>
      <c r="F1161" s="42"/>
      <c r="G1161" s="42"/>
      <c r="H1161" s="42"/>
      <c r="I1161" s="42"/>
      <c r="J1161" s="42"/>
    </row>
    <row r="1162" spans="1:10" ht="18" customHeight="1" x14ac:dyDescent="0.3">
      <c r="A1162" s="12" t="s">
        <v>414</v>
      </c>
      <c r="B1162" s="13" t="s">
        <v>46</v>
      </c>
      <c r="C1162" s="12" t="s">
        <v>47</v>
      </c>
      <c r="D1162" s="12" t="s">
        <v>10</v>
      </c>
      <c r="E1162" s="132" t="s">
        <v>418</v>
      </c>
      <c r="F1162" s="132"/>
      <c r="G1162" s="14" t="s">
        <v>48</v>
      </c>
      <c r="H1162" s="13" t="s">
        <v>49</v>
      </c>
      <c r="I1162" s="13" t="s">
        <v>50</v>
      </c>
      <c r="J1162" s="13" t="s">
        <v>11</v>
      </c>
    </row>
    <row r="1163" spans="1:10" ht="39" customHeight="1" x14ac:dyDescent="0.3">
      <c r="A1163" s="29" t="s">
        <v>419</v>
      </c>
      <c r="B1163" s="30" t="s">
        <v>415</v>
      </c>
      <c r="C1163" s="29" t="s">
        <v>54</v>
      </c>
      <c r="D1163" s="29" t="s">
        <v>416</v>
      </c>
      <c r="E1163" s="133" t="s">
        <v>420</v>
      </c>
      <c r="F1163" s="133"/>
      <c r="G1163" s="31" t="s">
        <v>56</v>
      </c>
      <c r="H1163" s="32">
        <v>1</v>
      </c>
      <c r="I1163" s="33">
        <v>6629.94</v>
      </c>
      <c r="J1163" s="33">
        <v>6629.94</v>
      </c>
    </row>
    <row r="1164" spans="1:10" ht="26" customHeight="1" x14ac:dyDescent="0.3">
      <c r="A1164" s="34" t="s">
        <v>421</v>
      </c>
      <c r="B1164" s="35" t="s">
        <v>870</v>
      </c>
      <c r="C1164" s="34" t="s">
        <v>68</v>
      </c>
      <c r="D1164" s="34" t="s">
        <v>871</v>
      </c>
      <c r="E1164" s="134" t="s">
        <v>424</v>
      </c>
      <c r="F1164" s="134"/>
      <c r="G1164" s="36" t="s">
        <v>428</v>
      </c>
      <c r="H1164" s="37">
        <v>38</v>
      </c>
      <c r="I1164" s="38">
        <v>129.49</v>
      </c>
      <c r="J1164" s="38">
        <v>4920.62</v>
      </c>
    </row>
    <row r="1165" spans="1:10" ht="26" customHeight="1" x14ac:dyDescent="0.3">
      <c r="A1165" s="34" t="s">
        <v>421</v>
      </c>
      <c r="B1165" s="35" t="s">
        <v>872</v>
      </c>
      <c r="C1165" s="34" t="s">
        <v>68</v>
      </c>
      <c r="D1165" s="34" t="s">
        <v>873</v>
      </c>
      <c r="E1165" s="134" t="s">
        <v>424</v>
      </c>
      <c r="F1165" s="134"/>
      <c r="G1165" s="36" t="s">
        <v>428</v>
      </c>
      <c r="H1165" s="37">
        <v>24</v>
      </c>
      <c r="I1165" s="38">
        <v>26.54</v>
      </c>
      <c r="J1165" s="38">
        <v>636.96</v>
      </c>
    </row>
    <row r="1166" spans="1:10" ht="24" customHeight="1" x14ac:dyDescent="0.3">
      <c r="A1166" s="34" t="s">
        <v>421</v>
      </c>
      <c r="B1166" s="35" t="s">
        <v>879</v>
      </c>
      <c r="C1166" s="34" t="s">
        <v>68</v>
      </c>
      <c r="D1166" s="34" t="s">
        <v>880</v>
      </c>
      <c r="E1166" s="134" t="s">
        <v>424</v>
      </c>
      <c r="F1166" s="134"/>
      <c r="G1166" s="36" t="s">
        <v>428</v>
      </c>
      <c r="H1166" s="37">
        <v>38</v>
      </c>
      <c r="I1166" s="38">
        <v>28.22</v>
      </c>
      <c r="J1166" s="38">
        <v>1072.3599999999999</v>
      </c>
    </row>
    <row r="1167" spans="1:10" x14ac:dyDescent="0.3">
      <c r="A1167" s="39"/>
      <c r="B1167" s="39"/>
      <c r="C1167" s="39"/>
      <c r="D1167" s="39"/>
      <c r="E1167" s="39"/>
      <c r="F1167" s="40"/>
      <c r="G1167" s="39"/>
      <c r="H1167" s="40"/>
      <c r="I1167" s="39"/>
      <c r="J1167" s="40"/>
    </row>
    <row r="1168" spans="1:10" x14ac:dyDescent="0.3">
      <c r="A1168" s="39"/>
      <c r="B1168" s="39"/>
      <c r="C1168" s="39"/>
      <c r="D1168" s="39"/>
      <c r="E1168" s="39"/>
      <c r="F1168" s="40"/>
      <c r="G1168" s="39"/>
      <c r="H1168" s="135"/>
      <c r="I1168" s="135"/>
      <c r="J1168" s="40"/>
    </row>
    <row r="1169" spans="1:10" ht="50" customHeight="1" thickBot="1" x14ac:dyDescent="0.35">
      <c r="A1169" s="25"/>
      <c r="B1169" s="25"/>
      <c r="C1169" s="25"/>
      <c r="D1169" s="25"/>
      <c r="E1169" s="25"/>
      <c r="F1169" s="25"/>
      <c r="G1169" s="25"/>
      <c r="H1169" s="41"/>
      <c r="I1169" s="25"/>
      <c r="J1169" s="27"/>
    </row>
    <row r="1170" spans="1:10" ht="1" customHeight="1" thickTop="1" x14ac:dyDescent="0.3">
      <c r="A1170" s="42"/>
      <c r="B1170" s="42"/>
      <c r="C1170" s="42"/>
      <c r="D1170" s="42"/>
      <c r="E1170" s="42"/>
      <c r="F1170" s="42"/>
      <c r="G1170" s="42"/>
      <c r="H1170" s="42"/>
      <c r="I1170" s="42"/>
      <c r="J1170" s="42"/>
    </row>
    <row r="1171" spans="1:10" ht="60" customHeight="1" x14ac:dyDescent="0.3">
      <c r="A1171" s="28"/>
      <c r="B1171" s="28"/>
      <c r="C1171" s="28"/>
      <c r="D1171" s="28"/>
      <c r="E1171" s="28"/>
      <c r="F1171" s="28"/>
      <c r="G1171" s="28"/>
      <c r="H1171" s="28"/>
      <c r="I1171" s="28"/>
      <c r="J1171" s="28"/>
    </row>
    <row r="1172" spans="1:10" ht="106.5" customHeight="1" x14ac:dyDescent="0.3">
      <c r="A1172" s="129" t="s">
        <v>44</v>
      </c>
      <c r="B1172" s="119"/>
      <c r="C1172" s="119"/>
      <c r="D1172" s="119"/>
      <c r="E1172" s="119"/>
      <c r="F1172" s="119"/>
      <c r="G1172" s="119"/>
      <c r="H1172" s="119"/>
      <c r="I1172" s="119"/>
      <c r="J1172" s="119"/>
    </row>
  </sheetData>
  <autoFilter ref="A4:J1170" xr:uid="{00000000-0001-0000-0000-000000000000}">
    <filterColumn colId="5" showButton="0"/>
  </autoFilter>
  <mergeCells count="829">
    <mergeCell ref="E1164:F1164"/>
    <mergeCell ref="E1165:F1165"/>
    <mergeCell ref="E1166:F1166"/>
    <mergeCell ref="H1168:I1168"/>
    <mergeCell ref="A1172:J1172"/>
    <mergeCell ref="E1155:F1155"/>
    <mergeCell ref="E1156:F1156"/>
    <mergeCell ref="E1157:F1157"/>
    <mergeCell ref="H1159:I1159"/>
    <mergeCell ref="E1162:F1162"/>
    <mergeCell ref="E1163:F1163"/>
    <mergeCell ref="E1146:F1146"/>
    <mergeCell ref="E1147:F1147"/>
    <mergeCell ref="E1148:F1148"/>
    <mergeCell ref="H1150:I1150"/>
    <mergeCell ref="E1153:F1153"/>
    <mergeCell ref="E1154:F1154"/>
    <mergeCell ref="E1137:F1137"/>
    <mergeCell ref="E1138:F1138"/>
    <mergeCell ref="E1139:F1139"/>
    <mergeCell ref="H1141:I1141"/>
    <mergeCell ref="E1144:F1144"/>
    <mergeCell ref="E1145:F1145"/>
    <mergeCell ref="E1128:F1128"/>
    <mergeCell ref="E1129:F1129"/>
    <mergeCell ref="E1130:F1130"/>
    <mergeCell ref="E1131:F1131"/>
    <mergeCell ref="E1132:F1132"/>
    <mergeCell ref="H1134:I1134"/>
    <mergeCell ref="E1119:F1119"/>
    <mergeCell ref="E1120:F1120"/>
    <mergeCell ref="E1121:F1121"/>
    <mergeCell ref="E1122:F1122"/>
    <mergeCell ref="E1123:F1123"/>
    <mergeCell ref="H1125:I1125"/>
    <mergeCell ref="E1110:F1110"/>
    <mergeCell ref="E1111:F1111"/>
    <mergeCell ref="E1112:F1112"/>
    <mergeCell ref="E1113:F1113"/>
    <mergeCell ref="E1114:F1114"/>
    <mergeCell ref="H1116:I1116"/>
    <mergeCell ref="E1101:F1101"/>
    <mergeCell ref="E1102:F1102"/>
    <mergeCell ref="E1103:F1103"/>
    <mergeCell ref="E1104:F1104"/>
    <mergeCell ref="H1106:I1106"/>
    <mergeCell ref="E1109:F1109"/>
    <mergeCell ref="E1092:F1092"/>
    <mergeCell ref="E1093:F1093"/>
    <mergeCell ref="E1094:F1094"/>
    <mergeCell ref="H1096:I1096"/>
    <mergeCell ref="F1099:G1099"/>
    <mergeCell ref="E1100:F1100"/>
    <mergeCell ref="E1083:F1083"/>
    <mergeCell ref="E1084:F1084"/>
    <mergeCell ref="E1085:F1085"/>
    <mergeCell ref="H1087:I1087"/>
    <mergeCell ref="E1090:F1090"/>
    <mergeCell ref="E1091:F1091"/>
    <mergeCell ref="E1074:F1074"/>
    <mergeCell ref="E1075:F1075"/>
    <mergeCell ref="E1076:F1076"/>
    <mergeCell ref="H1078:I1078"/>
    <mergeCell ref="E1081:F1081"/>
    <mergeCell ref="E1082:F1082"/>
    <mergeCell ref="E1065:F1065"/>
    <mergeCell ref="E1066:F1066"/>
    <mergeCell ref="H1068:I1068"/>
    <mergeCell ref="E1071:F1071"/>
    <mergeCell ref="E1072:F1072"/>
    <mergeCell ref="E1073:F1073"/>
    <mergeCell ref="E1056:F1056"/>
    <mergeCell ref="E1057:F1057"/>
    <mergeCell ref="H1059:I1059"/>
    <mergeCell ref="E1062:F1062"/>
    <mergeCell ref="E1063:F1063"/>
    <mergeCell ref="E1064:F1064"/>
    <mergeCell ref="E1047:F1047"/>
    <mergeCell ref="E1048:F1048"/>
    <mergeCell ref="H1050:I1050"/>
    <mergeCell ref="E1053:F1053"/>
    <mergeCell ref="E1054:F1054"/>
    <mergeCell ref="E1055:F1055"/>
    <mergeCell ref="E1038:F1038"/>
    <mergeCell ref="H1040:I1040"/>
    <mergeCell ref="E1043:F1043"/>
    <mergeCell ref="E1044:F1044"/>
    <mergeCell ref="E1045:F1045"/>
    <mergeCell ref="E1046:F1046"/>
    <mergeCell ref="H1030:I1030"/>
    <mergeCell ref="E1033:F1033"/>
    <mergeCell ref="E1034:F1034"/>
    <mergeCell ref="E1035:F1035"/>
    <mergeCell ref="E1036:F1036"/>
    <mergeCell ref="E1037:F1037"/>
    <mergeCell ref="H1021:I1021"/>
    <mergeCell ref="E1024:F1024"/>
    <mergeCell ref="E1025:F1025"/>
    <mergeCell ref="E1026:F1026"/>
    <mergeCell ref="E1027:F1027"/>
    <mergeCell ref="E1028:F1028"/>
    <mergeCell ref="F1014:G1014"/>
    <mergeCell ref="E1015:F1015"/>
    <mergeCell ref="E1016:F1016"/>
    <mergeCell ref="E1017:F1017"/>
    <mergeCell ref="E1018:F1018"/>
    <mergeCell ref="E1019:F1019"/>
    <mergeCell ref="E1005:F1005"/>
    <mergeCell ref="E1006:F1006"/>
    <mergeCell ref="E1007:F1007"/>
    <mergeCell ref="E1008:F1008"/>
    <mergeCell ref="E1009:F1009"/>
    <mergeCell ref="H1011:I1011"/>
    <mergeCell ref="E996:F996"/>
    <mergeCell ref="E997:F997"/>
    <mergeCell ref="E998:F998"/>
    <mergeCell ref="H1000:I1000"/>
    <mergeCell ref="E1003:F1003"/>
    <mergeCell ref="E1004:F1004"/>
    <mergeCell ref="E987:F987"/>
    <mergeCell ref="E988:F988"/>
    <mergeCell ref="E989:F989"/>
    <mergeCell ref="H991:I991"/>
    <mergeCell ref="E994:F994"/>
    <mergeCell ref="E995:F995"/>
    <mergeCell ref="E978:F978"/>
    <mergeCell ref="E979:F979"/>
    <mergeCell ref="H981:I981"/>
    <mergeCell ref="E984:F984"/>
    <mergeCell ref="E985:F985"/>
    <mergeCell ref="E986:F986"/>
    <mergeCell ref="E969:F969"/>
    <mergeCell ref="E970:F970"/>
    <mergeCell ref="H972:I972"/>
    <mergeCell ref="E975:F975"/>
    <mergeCell ref="E976:F976"/>
    <mergeCell ref="E977:F977"/>
    <mergeCell ref="E960:F960"/>
    <mergeCell ref="H962:I962"/>
    <mergeCell ref="E965:F965"/>
    <mergeCell ref="E966:F966"/>
    <mergeCell ref="E967:F967"/>
    <mergeCell ref="E968:F968"/>
    <mergeCell ref="F954:G954"/>
    <mergeCell ref="E955:F955"/>
    <mergeCell ref="E956:F956"/>
    <mergeCell ref="E957:F957"/>
    <mergeCell ref="E958:F958"/>
    <mergeCell ref="E959:F959"/>
    <mergeCell ref="E945:F945"/>
    <mergeCell ref="E946:F946"/>
    <mergeCell ref="E947:F947"/>
    <mergeCell ref="E948:F948"/>
    <mergeCell ref="E949:F949"/>
    <mergeCell ref="H951:I951"/>
    <mergeCell ref="E936:F936"/>
    <mergeCell ref="H938:I938"/>
    <mergeCell ref="E941:F941"/>
    <mergeCell ref="E942:F942"/>
    <mergeCell ref="E943:F943"/>
    <mergeCell ref="E944:F944"/>
    <mergeCell ref="E930:F930"/>
    <mergeCell ref="E931:F931"/>
    <mergeCell ref="E932:F932"/>
    <mergeCell ref="E933:F933"/>
    <mergeCell ref="E934:F934"/>
    <mergeCell ref="E935:F935"/>
    <mergeCell ref="E921:F921"/>
    <mergeCell ref="E922:F922"/>
    <mergeCell ref="E923:F923"/>
    <mergeCell ref="H925:I925"/>
    <mergeCell ref="E928:F928"/>
    <mergeCell ref="E929:F929"/>
    <mergeCell ref="E912:F912"/>
    <mergeCell ref="E913:F913"/>
    <mergeCell ref="E914:F914"/>
    <mergeCell ref="H916:I916"/>
    <mergeCell ref="F919:G919"/>
    <mergeCell ref="E920:F920"/>
    <mergeCell ref="E906:F906"/>
    <mergeCell ref="E907:F907"/>
    <mergeCell ref="E908:F908"/>
    <mergeCell ref="E909:F909"/>
    <mergeCell ref="E910:F910"/>
    <mergeCell ref="E911:F911"/>
    <mergeCell ref="E897:F897"/>
    <mergeCell ref="H899:I899"/>
    <mergeCell ref="E902:F902"/>
    <mergeCell ref="E903:F903"/>
    <mergeCell ref="E904:F904"/>
    <mergeCell ref="E905:F905"/>
    <mergeCell ref="E888:F888"/>
    <mergeCell ref="H890:I890"/>
    <mergeCell ref="E893:F893"/>
    <mergeCell ref="E894:F894"/>
    <mergeCell ref="E895:F895"/>
    <mergeCell ref="E896:F896"/>
    <mergeCell ref="H880:I880"/>
    <mergeCell ref="F883:G883"/>
    <mergeCell ref="E884:F884"/>
    <mergeCell ref="E885:F885"/>
    <mergeCell ref="E886:F886"/>
    <mergeCell ref="E887:F887"/>
    <mergeCell ref="E873:F873"/>
    <mergeCell ref="E874:F874"/>
    <mergeCell ref="E875:F875"/>
    <mergeCell ref="E876:F876"/>
    <mergeCell ref="E877:F877"/>
    <mergeCell ref="E878:F878"/>
    <mergeCell ref="E864:F864"/>
    <mergeCell ref="E865:F865"/>
    <mergeCell ref="E866:F866"/>
    <mergeCell ref="H868:I868"/>
    <mergeCell ref="E871:F871"/>
    <mergeCell ref="E872:F872"/>
    <mergeCell ref="E855:F855"/>
    <mergeCell ref="H857:I857"/>
    <mergeCell ref="E860:F860"/>
    <mergeCell ref="E861:F861"/>
    <mergeCell ref="E862:F862"/>
    <mergeCell ref="E863:F863"/>
    <mergeCell ref="E849:F849"/>
    <mergeCell ref="E850:F850"/>
    <mergeCell ref="E851:F851"/>
    <mergeCell ref="E852:F852"/>
    <mergeCell ref="E853:F853"/>
    <mergeCell ref="E854:F854"/>
    <mergeCell ref="E843:F843"/>
    <mergeCell ref="E844:F844"/>
    <mergeCell ref="E845:F845"/>
    <mergeCell ref="E846:F846"/>
    <mergeCell ref="E847:F847"/>
    <mergeCell ref="E848:F848"/>
    <mergeCell ref="E837:F837"/>
    <mergeCell ref="E838:F838"/>
    <mergeCell ref="E839:F839"/>
    <mergeCell ref="E840:F840"/>
    <mergeCell ref="E841:F841"/>
    <mergeCell ref="E842:F842"/>
    <mergeCell ref="E828:F828"/>
    <mergeCell ref="E829:F829"/>
    <mergeCell ref="H831:I831"/>
    <mergeCell ref="E834:F834"/>
    <mergeCell ref="E835:F835"/>
    <mergeCell ref="E836:F836"/>
    <mergeCell ref="E822:F822"/>
    <mergeCell ref="E823:F823"/>
    <mergeCell ref="E824:F824"/>
    <mergeCell ref="E825:F825"/>
    <mergeCell ref="E826:F826"/>
    <mergeCell ref="E827:F827"/>
    <mergeCell ref="E813:F813"/>
    <mergeCell ref="E814:F814"/>
    <mergeCell ref="H816:I816"/>
    <mergeCell ref="E819:F819"/>
    <mergeCell ref="E820:F820"/>
    <mergeCell ref="E821:F821"/>
    <mergeCell ref="E807:F807"/>
    <mergeCell ref="E808:F808"/>
    <mergeCell ref="E809:F809"/>
    <mergeCell ref="E810:F810"/>
    <mergeCell ref="E811:F811"/>
    <mergeCell ref="E812:F812"/>
    <mergeCell ref="E798:F798"/>
    <mergeCell ref="E799:F799"/>
    <mergeCell ref="E800:F800"/>
    <mergeCell ref="E801:F801"/>
    <mergeCell ref="E802:F802"/>
    <mergeCell ref="H804:I804"/>
    <mergeCell ref="E789:F789"/>
    <mergeCell ref="E790:F790"/>
    <mergeCell ref="E791:F791"/>
    <mergeCell ref="H793:I793"/>
    <mergeCell ref="E796:F796"/>
    <mergeCell ref="E797:F797"/>
    <mergeCell ref="E780:F780"/>
    <mergeCell ref="H782:I782"/>
    <mergeCell ref="E785:F785"/>
    <mergeCell ref="E786:F786"/>
    <mergeCell ref="E787:F787"/>
    <mergeCell ref="E788:F788"/>
    <mergeCell ref="H772:I772"/>
    <mergeCell ref="E775:F775"/>
    <mergeCell ref="E776:F776"/>
    <mergeCell ref="E777:F777"/>
    <mergeCell ref="E778:F778"/>
    <mergeCell ref="E779:F779"/>
    <mergeCell ref="H763:I763"/>
    <mergeCell ref="E766:F766"/>
    <mergeCell ref="E767:F767"/>
    <mergeCell ref="E768:F768"/>
    <mergeCell ref="E769:F769"/>
    <mergeCell ref="E770:F770"/>
    <mergeCell ref="H754:I754"/>
    <mergeCell ref="E757:F757"/>
    <mergeCell ref="E758:F758"/>
    <mergeCell ref="E759:F759"/>
    <mergeCell ref="E760:F760"/>
    <mergeCell ref="E761:F761"/>
    <mergeCell ref="E747:F747"/>
    <mergeCell ref="E748:F748"/>
    <mergeCell ref="E749:F749"/>
    <mergeCell ref="E750:F750"/>
    <mergeCell ref="E751:F751"/>
    <mergeCell ref="E752:F752"/>
    <mergeCell ref="E738:F738"/>
    <mergeCell ref="E739:F739"/>
    <mergeCell ref="E740:F740"/>
    <mergeCell ref="E741:F741"/>
    <mergeCell ref="H743:I743"/>
    <mergeCell ref="F746:G746"/>
    <mergeCell ref="E729:F729"/>
    <mergeCell ref="E730:F730"/>
    <mergeCell ref="E731:F731"/>
    <mergeCell ref="E732:F732"/>
    <mergeCell ref="H734:I734"/>
    <mergeCell ref="E737:F737"/>
    <mergeCell ref="E720:F720"/>
    <mergeCell ref="E721:F721"/>
    <mergeCell ref="E722:F722"/>
    <mergeCell ref="E723:F723"/>
    <mergeCell ref="E724:F724"/>
    <mergeCell ref="H726:I726"/>
    <mergeCell ref="H709:I709"/>
    <mergeCell ref="E712:F712"/>
    <mergeCell ref="E713:F713"/>
    <mergeCell ref="E714:F714"/>
    <mergeCell ref="E715:F715"/>
    <mergeCell ref="H717:I717"/>
    <mergeCell ref="E699:F699"/>
    <mergeCell ref="H701:I701"/>
    <mergeCell ref="E704:F704"/>
    <mergeCell ref="E705:F705"/>
    <mergeCell ref="E706:F706"/>
    <mergeCell ref="E707:F707"/>
    <mergeCell ref="E690:F690"/>
    <mergeCell ref="H692:I692"/>
    <mergeCell ref="F695:G695"/>
    <mergeCell ref="E696:F696"/>
    <mergeCell ref="E697:F697"/>
    <mergeCell ref="E698:F698"/>
    <mergeCell ref="E684:F684"/>
    <mergeCell ref="E685:F685"/>
    <mergeCell ref="E686:F686"/>
    <mergeCell ref="E687:F687"/>
    <mergeCell ref="E688:F688"/>
    <mergeCell ref="E689:F689"/>
    <mergeCell ref="E675:F675"/>
    <mergeCell ref="E676:F676"/>
    <mergeCell ref="E677:F677"/>
    <mergeCell ref="E678:F678"/>
    <mergeCell ref="E679:F679"/>
    <mergeCell ref="H681:I681"/>
    <mergeCell ref="E666:F666"/>
    <mergeCell ref="E667:F667"/>
    <mergeCell ref="E668:F668"/>
    <mergeCell ref="H670:I670"/>
    <mergeCell ref="E673:F673"/>
    <mergeCell ref="E674:F674"/>
    <mergeCell ref="E657:F657"/>
    <mergeCell ref="H659:I659"/>
    <mergeCell ref="E662:F662"/>
    <mergeCell ref="E663:F663"/>
    <mergeCell ref="E664:F664"/>
    <mergeCell ref="E665:F665"/>
    <mergeCell ref="E651:F651"/>
    <mergeCell ref="E652:F652"/>
    <mergeCell ref="E653:F653"/>
    <mergeCell ref="E654:F654"/>
    <mergeCell ref="E655:F655"/>
    <mergeCell ref="E656:F656"/>
    <mergeCell ref="E642:F642"/>
    <mergeCell ref="E643:F643"/>
    <mergeCell ref="E644:F644"/>
    <mergeCell ref="E645:F645"/>
    <mergeCell ref="E646:F646"/>
    <mergeCell ref="H648:I648"/>
    <mergeCell ref="E633:F633"/>
    <mergeCell ref="E634:F634"/>
    <mergeCell ref="E635:F635"/>
    <mergeCell ref="H637:I637"/>
    <mergeCell ref="E640:F640"/>
    <mergeCell ref="E641:F641"/>
    <mergeCell ref="H625:I625"/>
    <mergeCell ref="E628:F628"/>
    <mergeCell ref="E629:F629"/>
    <mergeCell ref="E630:F630"/>
    <mergeCell ref="E631:F631"/>
    <mergeCell ref="E632:F632"/>
    <mergeCell ref="E618:F618"/>
    <mergeCell ref="E619:F619"/>
    <mergeCell ref="E620:F620"/>
    <mergeCell ref="E621:F621"/>
    <mergeCell ref="E622:F622"/>
    <mergeCell ref="E623:F623"/>
    <mergeCell ref="E609:F609"/>
    <mergeCell ref="E610:F610"/>
    <mergeCell ref="E611:F611"/>
    <mergeCell ref="E612:F612"/>
    <mergeCell ref="H614:I614"/>
    <mergeCell ref="E617:F617"/>
    <mergeCell ref="E600:F600"/>
    <mergeCell ref="E601:F601"/>
    <mergeCell ref="E602:F602"/>
    <mergeCell ref="E603:F603"/>
    <mergeCell ref="H605:I605"/>
    <mergeCell ref="E608:F608"/>
    <mergeCell ref="E591:F591"/>
    <mergeCell ref="E592:F592"/>
    <mergeCell ref="H594:I594"/>
    <mergeCell ref="E597:F597"/>
    <mergeCell ref="E598:F598"/>
    <mergeCell ref="E599:F599"/>
    <mergeCell ref="H583:I583"/>
    <mergeCell ref="E586:F586"/>
    <mergeCell ref="E587:F587"/>
    <mergeCell ref="E588:F588"/>
    <mergeCell ref="E589:F589"/>
    <mergeCell ref="E590:F590"/>
    <mergeCell ref="E576:F576"/>
    <mergeCell ref="E577:F577"/>
    <mergeCell ref="E578:F578"/>
    <mergeCell ref="E579:F579"/>
    <mergeCell ref="E580:F580"/>
    <mergeCell ref="E581:F581"/>
    <mergeCell ref="E567:F567"/>
    <mergeCell ref="H569:I569"/>
    <mergeCell ref="E572:F572"/>
    <mergeCell ref="E573:F573"/>
    <mergeCell ref="E574:F574"/>
    <mergeCell ref="E575:F575"/>
    <mergeCell ref="E558:F558"/>
    <mergeCell ref="H560:I560"/>
    <mergeCell ref="F563:G563"/>
    <mergeCell ref="E564:F564"/>
    <mergeCell ref="E565:F565"/>
    <mergeCell ref="E566:F566"/>
    <mergeCell ref="E549:F549"/>
    <mergeCell ref="H551:I551"/>
    <mergeCell ref="E554:F554"/>
    <mergeCell ref="E555:F555"/>
    <mergeCell ref="E556:F556"/>
    <mergeCell ref="E557:F557"/>
    <mergeCell ref="H541:I541"/>
    <mergeCell ref="F544:G544"/>
    <mergeCell ref="E545:F545"/>
    <mergeCell ref="E546:F546"/>
    <mergeCell ref="E547:F547"/>
    <mergeCell ref="E548:F548"/>
    <mergeCell ref="E534:F534"/>
    <mergeCell ref="E535:F535"/>
    <mergeCell ref="E536:F536"/>
    <mergeCell ref="E537:F537"/>
    <mergeCell ref="E538:F538"/>
    <mergeCell ref="E539:F539"/>
    <mergeCell ref="E525:F525"/>
    <mergeCell ref="E526:F526"/>
    <mergeCell ref="H528:I528"/>
    <mergeCell ref="E531:F531"/>
    <mergeCell ref="E532:F532"/>
    <mergeCell ref="E533:F533"/>
    <mergeCell ref="F519:G519"/>
    <mergeCell ref="F520:G520"/>
    <mergeCell ref="E521:F521"/>
    <mergeCell ref="E522:F522"/>
    <mergeCell ref="E523:F523"/>
    <mergeCell ref="E524:F524"/>
    <mergeCell ref="E510:F510"/>
    <mergeCell ref="E511:F511"/>
    <mergeCell ref="E512:F512"/>
    <mergeCell ref="E513:F513"/>
    <mergeCell ref="E514:F514"/>
    <mergeCell ref="H516:I516"/>
    <mergeCell ref="E501:F501"/>
    <mergeCell ref="E502:F502"/>
    <mergeCell ref="E503:F503"/>
    <mergeCell ref="E504:F504"/>
    <mergeCell ref="H506:I506"/>
    <mergeCell ref="E509:F509"/>
    <mergeCell ref="E492:F492"/>
    <mergeCell ref="E493:F493"/>
    <mergeCell ref="E494:F494"/>
    <mergeCell ref="H496:I496"/>
    <mergeCell ref="E499:F499"/>
    <mergeCell ref="E500:F500"/>
    <mergeCell ref="E483:F483"/>
    <mergeCell ref="E484:F484"/>
    <mergeCell ref="H486:I486"/>
    <mergeCell ref="E489:F489"/>
    <mergeCell ref="E490:F490"/>
    <mergeCell ref="E491:F491"/>
    <mergeCell ref="E474:F474"/>
    <mergeCell ref="H476:I476"/>
    <mergeCell ref="E479:F479"/>
    <mergeCell ref="E480:F480"/>
    <mergeCell ref="E481:F481"/>
    <mergeCell ref="E482:F482"/>
    <mergeCell ref="E465:F465"/>
    <mergeCell ref="H467:I467"/>
    <mergeCell ref="E470:F470"/>
    <mergeCell ref="E471:F471"/>
    <mergeCell ref="E472:F472"/>
    <mergeCell ref="E473:F473"/>
    <mergeCell ref="E459:F459"/>
    <mergeCell ref="E460:F460"/>
    <mergeCell ref="E461:F461"/>
    <mergeCell ref="E462:F462"/>
    <mergeCell ref="E463:F463"/>
    <mergeCell ref="E464:F464"/>
    <mergeCell ref="E450:F450"/>
    <mergeCell ref="E451:F451"/>
    <mergeCell ref="E452:F452"/>
    <mergeCell ref="E453:F453"/>
    <mergeCell ref="E454:F454"/>
    <mergeCell ref="H456:I456"/>
    <mergeCell ref="E441:F441"/>
    <mergeCell ref="E442:F442"/>
    <mergeCell ref="E443:F443"/>
    <mergeCell ref="E444:F444"/>
    <mergeCell ref="H446:I446"/>
    <mergeCell ref="E449:F449"/>
    <mergeCell ref="E432:F432"/>
    <mergeCell ref="E433:F433"/>
    <mergeCell ref="E434:F434"/>
    <mergeCell ref="H436:I436"/>
    <mergeCell ref="E439:F439"/>
    <mergeCell ref="E440:F440"/>
    <mergeCell ref="E423:F423"/>
    <mergeCell ref="E424:F424"/>
    <mergeCell ref="H426:I426"/>
    <mergeCell ref="E429:F429"/>
    <mergeCell ref="E430:F430"/>
    <mergeCell ref="E431:F431"/>
    <mergeCell ref="E414:F414"/>
    <mergeCell ref="H416:I416"/>
    <mergeCell ref="E419:F419"/>
    <mergeCell ref="E420:F420"/>
    <mergeCell ref="E421:F421"/>
    <mergeCell ref="E422:F422"/>
    <mergeCell ref="E408:F408"/>
    <mergeCell ref="E409:F409"/>
    <mergeCell ref="E410:F410"/>
    <mergeCell ref="E411:F411"/>
    <mergeCell ref="E412:F412"/>
    <mergeCell ref="E413:F413"/>
    <mergeCell ref="E399:F399"/>
    <mergeCell ref="E400:F400"/>
    <mergeCell ref="E401:F401"/>
    <mergeCell ref="E402:F402"/>
    <mergeCell ref="E403:F403"/>
    <mergeCell ref="H405:I405"/>
    <mergeCell ref="E390:F390"/>
    <mergeCell ref="E391:F391"/>
    <mergeCell ref="E392:F392"/>
    <mergeCell ref="E393:F393"/>
    <mergeCell ref="H395:I395"/>
    <mergeCell ref="E398:F398"/>
    <mergeCell ref="E381:F381"/>
    <mergeCell ref="E382:F382"/>
    <mergeCell ref="E383:F383"/>
    <mergeCell ref="H385:I385"/>
    <mergeCell ref="E388:F388"/>
    <mergeCell ref="E389:F389"/>
    <mergeCell ref="E372:F372"/>
    <mergeCell ref="E373:F373"/>
    <mergeCell ref="H375:I375"/>
    <mergeCell ref="E378:F378"/>
    <mergeCell ref="E379:F379"/>
    <mergeCell ref="E380:F380"/>
    <mergeCell ref="E363:F363"/>
    <mergeCell ref="H365:I365"/>
    <mergeCell ref="E368:F368"/>
    <mergeCell ref="E369:F369"/>
    <mergeCell ref="E370:F370"/>
    <mergeCell ref="E371:F371"/>
    <mergeCell ref="H355:I355"/>
    <mergeCell ref="E358:F358"/>
    <mergeCell ref="E359:F359"/>
    <mergeCell ref="E360:F360"/>
    <mergeCell ref="E361:F361"/>
    <mergeCell ref="E362:F362"/>
    <mergeCell ref="E348:F348"/>
    <mergeCell ref="E349:F349"/>
    <mergeCell ref="E350:F350"/>
    <mergeCell ref="E351:F351"/>
    <mergeCell ref="E352:F352"/>
    <mergeCell ref="E353:F353"/>
    <mergeCell ref="E339:F339"/>
    <mergeCell ref="E340:F340"/>
    <mergeCell ref="E341:F341"/>
    <mergeCell ref="E342:F342"/>
    <mergeCell ref="E343:F343"/>
    <mergeCell ref="H345:I345"/>
    <mergeCell ref="E330:F330"/>
    <mergeCell ref="E331:F331"/>
    <mergeCell ref="E332:F332"/>
    <mergeCell ref="H334:I334"/>
    <mergeCell ref="E337:F337"/>
    <mergeCell ref="E338:F338"/>
    <mergeCell ref="E321:F321"/>
    <mergeCell ref="E322:F322"/>
    <mergeCell ref="H324:I324"/>
    <mergeCell ref="E327:F327"/>
    <mergeCell ref="E328:F328"/>
    <mergeCell ref="E329:F329"/>
    <mergeCell ref="H313:I313"/>
    <mergeCell ref="E316:F316"/>
    <mergeCell ref="E317:F317"/>
    <mergeCell ref="E318:F318"/>
    <mergeCell ref="E319:F319"/>
    <mergeCell ref="E320:F320"/>
    <mergeCell ref="H304:I304"/>
    <mergeCell ref="E307:F307"/>
    <mergeCell ref="E308:F308"/>
    <mergeCell ref="E309:F309"/>
    <mergeCell ref="E310:F310"/>
    <mergeCell ref="E311:F311"/>
    <mergeCell ref="E294:F294"/>
    <mergeCell ref="E295:F295"/>
    <mergeCell ref="H297:I297"/>
    <mergeCell ref="E300:F300"/>
    <mergeCell ref="E301:F301"/>
    <mergeCell ref="E302:F302"/>
    <mergeCell ref="H286:I286"/>
    <mergeCell ref="E289:F289"/>
    <mergeCell ref="E290:F290"/>
    <mergeCell ref="E291:F291"/>
    <mergeCell ref="E292:F292"/>
    <mergeCell ref="E293:F293"/>
    <mergeCell ref="E279:F279"/>
    <mergeCell ref="E280:F280"/>
    <mergeCell ref="E281:F281"/>
    <mergeCell ref="E282:F282"/>
    <mergeCell ref="E283:F283"/>
    <mergeCell ref="E284:F284"/>
    <mergeCell ref="E270:F270"/>
    <mergeCell ref="E271:F271"/>
    <mergeCell ref="E272:F272"/>
    <mergeCell ref="E273:F273"/>
    <mergeCell ref="E274:F274"/>
    <mergeCell ref="H276:I276"/>
    <mergeCell ref="E261:F261"/>
    <mergeCell ref="E262:F262"/>
    <mergeCell ref="E263:F263"/>
    <mergeCell ref="E264:F264"/>
    <mergeCell ref="E265:F265"/>
    <mergeCell ref="H267:I267"/>
    <mergeCell ref="E252:F252"/>
    <mergeCell ref="E253:F253"/>
    <mergeCell ref="E254:F254"/>
    <mergeCell ref="H256:I256"/>
    <mergeCell ref="E259:F259"/>
    <mergeCell ref="E260:F260"/>
    <mergeCell ref="E243:F243"/>
    <mergeCell ref="E244:F244"/>
    <mergeCell ref="E245:F245"/>
    <mergeCell ref="H247:I247"/>
    <mergeCell ref="E250:F250"/>
    <mergeCell ref="E251:F251"/>
    <mergeCell ref="E234:F234"/>
    <mergeCell ref="E235:F235"/>
    <mergeCell ref="E236:F236"/>
    <mergeCell ref="H238:I238"/>
    <mergeCell ref="E241:F241"/>
    <mergeCell ref="E242:F242"/>
    <mergeCell ref="E225:F225"/>
    <mergeCell ref="E226:F226"/>
    <mergeCell ref="E227:F227"/>
    <mergeCell ref="H229:I229"/>
    <mergeCell ref="E232:F232"/>
    <mergeCell ref="E233:F233"/>
    <mergeCell ref="E216:F216"/>
    <mergeCell ref="E217:F217"/>
    <mergeCell ref="E218:F218"/>
    <mergeCell ref="H220:I220"/>
    <mergeCell ref="E223:F223"/>
    <mergeCell ref="E224:F224"/>
    <mergeCell ref="E207:F207"/>
    <mergeCell ref="E208:F208"/>
    <mergeCell ref="H210:I210"/>
    <mergeCell ref="E213:F213"/>
    <mergeCell ref="E214:F214"/>
    <mergeCell ref="E215:F215"/>
    <mergeCell ref="E198:F198"/>
    <mergeCell ref="H200:I200"/>
    <mergeCell ref="E203:F203"/>
    <mergeCell ref="E204:F204"/>
    <mergeCell ref="E205:F205"/>
    <mergeCell ref="E206:F206"/>
    <mergeCell ref="H190:I190"/>
    <mergeCell ref="E193:F193"/>
    <mergeCell ref="E194:F194"/>
    <mergeCell ref="E195:F195"/>
    <mergeCell ref="E196:F196"/>
    <mergeCell ref="E197:F197"/>
    <mergeCell ref="H181:I181"/>
    <mergeCell ref="E184:F184"/>
    <mergeCell ref="E185:F185"/>
    <mergeCell ref="E186:F186"/>
    <mergeCell ref="E187:F187"/>
    <mergeCell ref="E188:F188"/>
    <mergeCell ref="E174:F174"/>
    <mergeCell ref="E175:F175"/>
    <mergeCell ref="E176:F176"/>
    <mergeCell ref="E177:F177"/>
    <mergeCell ref="E178:F178"/>
    <mergeCell ref="E179:F179"/>
    <mergeCell ref="E165:F165"/>
    <mergeCell ref="E166:F166"/>
    <mergeCell ref="E167:F167"/>
    <mergeCell ref="E168:F168"/>
    <mergeCell ref="H170:I170"/>
    <mergeCell ref="F173:G173"/>
    <mergeCell ref="E156:F156"/>
    <mergeCell ref="E157:F157"/>
    <mergeCell ref="E158:F158"/>
    <mergeCell ref="E159:F159"/>
    <mergeCell ref="H161:I161"/>
    <mergeCell ref="E164:F164"/>
    <mergeCell ref="E147:F147"/>
    <mergeCell ref="E148:F148"/>
    <mergeCell ref="E149:F149"/>
    <mergeCell ref="E150:F150"/>
    <mergeCell ref="H152:I152"/>
    <mergeCell ref="E155:F155"/>
    <mergeCell ref="E138:F138"/>
    <mergeCell ref="E139:F139"/>
    <mergeCell ref="E140:F140"/>
    <mergeCell ref="H142:I142"/>
    <mergeCell ref="F145:G145"/>
    <mergeCell ref="E146:F146"/>
    <mergeCell ref="E129:F129"/>
    <mergeCell ref="E130:F130"/>
    <mergeCell ref="E131:F131"/>
    <mergeCell ref="E132:F132"/>
    <mergeCell ref="H134:I134"/>
    <mergeCell ref="E137:F137"/>
    <mergeCell ref="H118:I118"/>
    <mergeCell ref="E121:F121"/>
    <mergeCell ref="E122:F122"/>
    <mergeCell ref="E123:F123"/>
    <mergeCell ref="E124:F124"/>
    <mergeCell ref="H126:I126"/>
    <mergeCell ref="E111:F111"/>
    <mergeCell ref="E112:F112"/>
    <mergeCell ref="E113:F113"/>
    <mergeCell ref="E114:F114"/>
    <mergeCell ref="E115:F115"/>
    <mergeCell ref="E116:F116"/>
    <mergeCell ref="E102:F102"/>
    <mergeCell ref="E103:F103"/>
    <mergeCell ref="E104:F104"/>
    <mergeCell ref="E105:F105"/>
    <mergeCell ref="E106:F106"/>
    <mergeCell ref="H108:I108"/>
    <mergeCell ref="H91:I91"/>
    <mergeCell ref="E94:F94"/>
    <mergeCell ref="E95:F95"/>
    <mergeCell ref="E96:F96"/>
    <mergeCell ref="E97:F97"/>
    <mergeCell ref="H99:I99"/>
    <mergeCell ref="H82:I82"/>
    <mergeCell ref="F85:G85"/>
    <mergeCell ref="E86:F86"/>
    <mergeCell ref="E87:F87"/>
    <mergeCell ref="E88:F88"/>
    <mergeCell ref="E89:F89"/>
    <mergeCell ref="H73:I73"/>
    <mergeCell ref="E76:F76"/>
    <mergeCell ref="E77:F77"/>
    <mergeCell ref="E78:F78"/>
    <mergeCell ref="E79:F79"/>
    <mergeCell ref="E80:F80"/>
    <mergeCell ref="E66:F66"/>
    <mergeCell ref="E67:F67"/>
    <mergeCell ref="E68:F68"/>
    <mergeCell ref="E69:F69"/>
    <mergeCell ref="E70:F70"/>
    <mergeCell ref="E71:F71"/>
    <mergeCell ref="E57:F57"/>
    <mergeCell ref="E58:F58"/>
    <mergeCell ref="E59:F59"/>
    <mergeCell ref="H61:I61"/>
    <mergeCell ref="E64:F64"/>
    <mergeCell ref="E65:F65"/>
    <mergeCell ref="E45:F45"/>
    <mergeCell ref="E46:F46"/>
    <mergeCell ref="H48:I48"/>
    <mergeCell ref="E51:F51"/>
    <mergeCell ref="E52:F52"/>
    <mergeCell ref="H54:I54"/>
    <mergeCell ref="E36:F36"/>
    <mergeCell ref="E37:F37"/>
    <mergeCell ref="H39:I39"/>
    <mergeCell ref="E42:F42"/>
    <mergeCell ref="E43:F43"/>
    <mergeCell ref="E44:F44"/>
    <mergeCell ref="E30:F30"/>
    <mergeCell ref="E31:F31"/>
    <mergeCell ref="E32:F32"/>
    <mergeCell ref="E33:F33"/>
    <mergeCell ref="E34:F34"/>
    <mergeCell ref="E35:F35"/>
    <mergeCell ref="F21:G21"/>
    <mergeCell ref="E22:F22"/>
    <mergeCell ref="E23:F23"/>
    <mergeCell ref="E24:F24"/>
    <mergeCell ref="H26:I26"/>
    <mergeCell ref="E29:F29"/>
    <mergeCell ref="E9:F9"/>
    <mergeCell ref="H11:I11"/>
    <mergeCell ref="E14:F14"/>
    <mergeCell ref="E15:F15"/>
    <mergeCell ref="E16:F16"/>
    <mergeCell ref="H18:I18"/>
    <mergeCell ref="A3:J3"/>
    <mergeCell ref="F4:G4"/>
    <mergeCell ref="E5:F5"/>
    <mergeCell ref="E6:F6"/>
    <mergeCell ref="E7:F7"/>
    <mergeCell ref="E8:F8"/>
    <mergeCell ref="C1:D1"/>
    <mergeCell ref="E1:F1"/>
    <mergeCell ref="G1:H1"/>
    <mergeCell ref="I1:J1"/>
    <mergeCell ref="C2:D2"/>
    <mergeCell ref="E2:F2"/>
    <mergeCell ref="G2:H2"/>
    <mergeCell ref="I2:J2"/>
  </mergeCells>
  <pageMargins left="0.5" right="0.5" top="1" bottom="1" header="0.5" footer="0.5"/>
  <pageSetup paperSize="9" scale="74" fitToHeight="0" orientation="landscape" r:id="rId1"/>
  <headerFooter>
    <oddHeader>&amp;L &amp;CBARROSO ENGENHARIA LTDA
CNPJ: 27.730.370/0001-30 &amp;R</oddHeader>
    <oddFooter>&amp;L &amp;CRua Agenor Veloso, Nº 2171, SALA 01, Bairro Lourival Parente, Município Teresina – Piauí, CEP: 64023-285 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4223E-1FAA-4D4B-A50D-6483D3DF5948}">
  <dimension ref="A1:I25"/>
  <sheetViews>
    <sheetView showWhiteSpace="0" view="pageBreakPreview" zoomScale="85" zoomScaleNormal="100" zoomScaleSheetLayoutView="85" workbookViewId="0">
      <selection activeCell="N14" sqref="N14"/>
    </sheetView>
  </sheetViews>
  <sheetFormatPr defaultRowHeight="14" x14ac:dyDescent="0.3"/>
  <cols>
    <col min="1" max="1" width="20" bestFit="1" customWidth="1"/>
    <col min="2" max="2" width="60" bestFit="1" customWidth="1"/>
    <col min="3" max="3" width="20" bestFit="1" customWidth="1"/>
    <col min="4" max="30" width="12" bestFit="1" customWidth="1"/>
  </cols>
  <sheetData>
    <row r="1" spans="1:9" x14ac:dyDescent="0.3">
      <c r="A1" s="10"/>
      <c r="B1" s="10" t="s">
        <v>0</v>
      </c>
      <c r="C1" s="10" t="s">
        <v>1</v>
      </c>
      <c r="D1" s="125" t="s">
        <v>2</v>
      </c>
      <c r="E1" s="125"/>
      <c r="F1" s="125" t="s">
        <v>3</v>
      </c>
      <c r="G1" s="125"/>
    </row>
    <row r="2" spans="1:9" ht="95" customHeight="1" x14ac:dyDescent="0.3">
      <c r="A2" s="11"/>
      <c r="B2" s="11" t="s">
        <v>4</v>
      </c>
      <c r="C2" s="11" t="s">
        <v>5</v>
      </c>
      <c r="D2" s="126" t="s">
        <v>6</v>
      </c>
      <c r="E2" s="126"/>
      <c r="F2" s="126" t="s">
        <v>7</v>
      </c>
      <c r="G2" s="126"/>
    </row>
    <row r="3" spans="1:9" x14ac:dyDescent="0.3">
      <c r="A3" s="130" t="s">
        <v>881</v>
      </c>
      <c r="B3" s="119"/>
      <c r="C3" s="119"/>
      <c r="D3" s="119"/>
      <c r="E3" s="119"/>
      <c r="F3" s="119"/>
      <c r="G3" s="119"/>
    </row>
    <row r="4" spans="1:9" x14ac:dyDescent="0.3">
      <c r="A4" s="12" t="s">
        <v>9</v>
      </c>
      <c r="B4" s="12" t="s">
        <v>10</v>
      </c>
      <c r="C4" s="13" t="s">
        <v>882</v>
      </c>
      <c r="D4" s="13" t="s">
        <v>883</v>
      </c>
      <c r="E4" s="13" t="s">
        <v>884</v>
      </c>
      <c r="F4" s="13" t="s">
        <v>885</v>
      </c>
      <c r="G4" s="13" t="s">
        <v>886</v>
      </c>
      <c r="H4" s="13" t="s">
        <v>887</v>
      </c>
      <c r="I4" s="13" t="s">
        <v>888</v>
      </c>
    </row>
    <row r="5" spans="1:9" ht="24" customHeight="1" thickBot="1" x14ac:dyDescent="0.35">
      <c r="A5" s="15" t="s">
        <v>13</v>
      </c>
      <c r="B5" s="15" t="s">
        <v>14</v>
      </c>
      <c r="C5" s="16" t="s">
        <v>889</v>
      </c>
      <c r="D5" s="43" t="s">
        <v>890</v>
      </c>
      <c r="E5" s="43" t="s">
        <v>890</v>
      </c>
      <c r="F5" s="43" t="s">
        <v>890</v>
      </c>
      <c r="G5" s="43" t="s">
        <v>890</v>
      </c>
      <c r="H5" s="43" t="s">
        <v>891</v>
      </c>
      <c r="I5" s="43" t="s">
        <v>891</v>
      </c>
    </row>
    <row r="6" spans="1:9" ht="24" customHeight="1" thickTop="1" thickBot="1" x14ac:dyDescent="0.35">
      <c r="A6" s="15" t="s">
        <v>15</v>
      </c>
      <c r="B6" s="15" t="s">
        <v>16</v>
      </c>
      <c r="C6" s="16" t="s">
        <v>892</v>
      </c>
      <c r="D6" s="43" t="s">
        <v>893</v>
      </c>
      <c r="E6" s="43" t="s">
        <v>894</v>
      </c>
      <c r="F6" s="43" t="s">
        <v>894</v>
      </c>
      <c r="G6" s="43" t="s">
        <v>894</v>
      </c>
      <c r="H6" s="43" t="s">
        <v>894</v>
      </c>
      <c r="I6" s="43" t="s">
        <v>895</v>
      </c>
    </row>
    <row r="7" spans="1:9" ht="24" customHeight="1" thickTop="1" thickBot="1" x14ac:dyDescent="0.35">
      <c r="A7" s="15" t="s">
        <v>17</v>
      </c>
      <c r="B7" s="15" t="s">
        <v>18</v>
      </c>
      <c r="C7" s="16" t="s">
        <v>896</v>
      </c>
      <c r="D7" s="43" t="s">
        <v>897</v>
      </c>
      <c r="E7" s="43" t="s">
        <v>898</v>
      </c>
      <c r="F7" s="43" t="s">
        <v>899</v>
      </c>
      <c r="G7" s="43" t="s">
        <v>899</v>
      </c>
      <c r="H7" s="43" t="s">
        <v>900</v>
      </c>
      <c r="I7" s="43" t="s">
        <v>899</v>
      </c>
    </row>
    <row r="8" spans="1:9" ht="24" customHeight="1" thickTop="1" thickBot="1" x14ac:dyDescent="0.35">
      <c r="A8" s="15" t="s">
        <v>19</v>
      </c>
      <c r="B8" s="15" t="s">
        <v>20</v>
      </c>
      <c r="C8" s="16" t="s">
        <v>901</v>
      </c>
      <c r="D8" s="16" t="s">
        <v>902</v>
      </c>
      <c r="E8" s="16" t="s">
        <v>902</v>
      </c>
      <c r="F8" s="16" t="s">
        <v>902</v>
      </c>
      <c r="G8" s="16" t="s">
        <v>902</v>
      </c>
      <c r="H8" s="43" t="s">
        <v>901</v>
      </c>
      <c r="I8" s="16" t="s">
        <v>902</v>
      </c>
    </row>
    <row r="9" spans="1:9" ht="24" customHeight="1" thickTop="1" thickBot="1" x14ac:dyDescent="0.35">
      <c r="A9" s="15" t="s">
        <v>21</v>
      </c>
      <c r="B9" s="15" t="s">
        <v>22</v>
      </c>
      <c r="C9" s="16" t="s">
        <v>903</v>
      </c>
      <c r="D9" s="43" t="s">
        <v>904</v>
      </c>
      <c r="E9" s="43" t="s">
        <v>904</v>
      </c>
      <c r="F9" s="43" t="s">
        <v>904</v>
      </c>
      <c r="G9" s="43" t="s">
        <v>904</v>
      </c>
      <c r="H9" s="43" t="s">
        <v>905</v>
      </c>
      <c r="I9" s="43" t="s">
        <v>905</v>
      </c>
    </row>
    <row r="10" spans="1:9" ht="24" customHeight="1" thickTop="1" thickBot="1" x14ac:dyDescent="0.35">
      <c r="A10" s="15" t="s">
        <v>23</v>
      </c>
      <c r="B10" s="15" t="s">
        <v>24</v>
      </c>
      <c r="C10" s="16" t="s">
        <v>906</v>
      </c>
      <c r="D10" s="43" t="s">
        <v>907</v>
      </c>
      <c r="E10" s="43" t="s">
        <v>907</v>
      </c>
      <c r="F10" s="43" t="s">
        <v>907</v>
      </c>
      <c r="G10" s="43" t="s">
        <v>907</v>
      </c>
      <c r="H10" s="43" t="s">
        <v>908</v>
      </c>
      <c r="I10" s="43" t="s">
        <v>908</v>
      </c>
    </row>
    <row r="11" spans="1:9" ht="24" customHeight="1" thickTop="1" thickBot="1" x14ac:dyDescent="0.35">
      <c r="A11" s="15" t="s">
        <v>25</v>
      </c>
      <c r="B11" s="15" t="s">
        <v>26</v>
      </c>
      <c r="C11" s="16" t="s">
        <v>909</v>
      </c>
      <c r="D11" s="16" t="s">
        <v>902</v>
      </c>
      <c r="E11" s="16" t="s">
        <v>902</v>
      </c>
      <c r="F11" s="43" t="s">
        <v>910</v>
      </c>
      <c r="G11" s="16" t="s">
        <v>902</v>
      </c>
      <c r="H11" s="16" t="s">
        <v>902</v>
      </c>
      <c r="I11" s="43" t="s">
        <v>911</v>
      </c>
    </row>
    <row r="12" spans="1:9" ht="24" customHeight="1" thickTop="1" thickBot="1" x14ac:dyDescent="0.35">
      <c r="A12" s="15" t="s">
        <v>27</v>
      </c>
      <c r="B12" s="15" t="s">
        <v>28</v>
      </c>
      <c r="C12" s="16" t="s">
        <v>912</v>
      </c>
      <c r="D12" s="16" t="s">
        <v>902</v>
      </c>
      <c r="E12" s="16" t="s">
        <v>902</v>
      </c>
      <c r="F12" s="16" t="s">
        <v>902</v>
      </c>
      <c r="G12" s="16" t="s">
        <v>902</v>
      </c>
      <c r="H12" s="16" t="s">
        <v>902</v>
      </c>
      <c r="I12" s="43" t="s">
        <v>912</v>
      </c>
    </row>
    <row r="13" spans="1:9" ht="24" customHeight="1" thickTop="1" thickBot="1" x14ac:dyDescent="0.35">
      <c r="A13" s="15" t="s">
        <v>29</v>
      </c>
      <c r="B13" s="15" t="s">
        <v>30</v>
      </c>
      <c r="C13" s="16" t="s">
        <v>913</v>
      </c>
      <c r="D13" s="16" t="s">
        <v>902</v>
      </c>
      <c r="E13" s="43" t="s">
        <v>914</v>
      </c>
      <c r="F13" s="43" t="s">
        <v>915</v>
      </c>
      <c r="G13" s="43" t="s">
        <v>915</v>
      </c>
      <c r="H13" s="16" t="s">
        <v>902</v>
      </c>
      <c r="I13" s="16" t="s">
        <v>902</v>
      </c>
    </row>
    <row r="14" spans="1:9" ht="24" customHeight="1" thickTop="1" thickBot="1" x14ac:dyDescent="0.35">
      <c r="A14" s="15" t="s">
        <v>31</v>
      </c>
      <c r="B14" s="15" t="s">
        <v>32</v>
      </c>
      <c r="C14" s="16" t="s">
        <v>916</v>
      </c>
      <c r="D14" s="43" t="s">
        <v>917</v>
      </c>
      <c r="E14" s="43" t="s">
        <v>917</v>
      </c>
      <c r="F14" s="43" t="s">
        <v>917</v>
      </c>
      <c r="G14" s="43" t="s">
        <v>917</v>
      </c>
      <c r="H14" s="43" t="s">
        <v>918</v>
      </c>
      <c r="I14" s="43" t="s">
        <v>918</v>
      </c>
    </row>
    <row r="15" spans="1:9" ht="24" customHeight="1" thickTop="1" thickBot="1" x14ac:dyDescent="0.35">
      <c r="A15" s="15" t="s">
        <v>33</v>
      </c>
      <c r="B15" s="15" t="s">
        <v>34</v>
      </c>
      <c r="C15" s="16" t="s">
        <v>919</v>
      </c>
      <c r="D15" s="43" t="s">
        <v>920</v>
      </c>
      <c r="E15" s="43" t="s">
        <v>920</v>
      </c>
      <c r="F15" s="43" t="s">
        <v>920</v>
      </c>
      <c r="G15" s="43" t="s">
        <v>920</v>
      </c>
      <c r="H15" s="43" t="s">
        <v>921</v>
      </c>
      <c r="I15" s="43" t="s">
        <v>922</v>
      </c>
    </row>
    <row r="16" spans="1:9" ht="24" customHeight="1" thickTop="1" thickBot="1" x14ac:dyDescent="0.35">
      <c r="A16" s="15" t="s">
        <v>35</v>
      </c>
      <c r="B16" s="15" t="s">
        <v>36</v>
      </c>
      <c r="C16" s="16" t="s">
        <v>923</v>
      </c>
      <c r="D16" s="43" t="s">
        <v>924</v>
      </c>
      <c r="E16" s="43" t="s">
        <v>924</v>
      </c>
      <c r="F16" s="43" t="s">
        <v>924</v>
      </c>
      <c r="G16" s="43" t="s">
        <v>924</v>
      </c>
      <c r="H16" s="43" t="s">
        <v>925</v>
      </c>
      <c r="I16" s="43" t="s">
        <v>925</v>
      </c>
    </row>
    <row r="17" spans="1:9" ht="24" customHeight="1" thickTop="1" thickBot="1" x14ac:dyDescent="0.35">
      <c r="A17" s="15" t="s">
        <v>37</v>
      </c>
      <c r="B17" s="15" t="s">
        <v>38</v>
      </c>
      <c r="C17" s="16" t="s">
        <v>926</v>
      </c>
      <c r="D17" s="43" t="s">
        <v>927</v>
      </c>
      <c r="E17" s="43" t="s">
        <v>927</v>
      </c>
      <c r="F17" s="43" t="s">
        <v>927</v>
      </c>
      <c r="G17" s="43" t="s">
        <v>927</v>
      </c>
      <c r="H17" s="43" t="s">
        <v>928</v>
      </c>
      <c r="I17" s="43" t="s">
        <v>928</v>
      </c>
    </row>
    <row r="18" spans="1:9" ht="24" customHeight="1" thickTop="1" thickBot="1" x14ac:dyDescent="0.35">
      <c r="A18" s="15" t="s">
        <v>39</v>
      </c>
      <c r="B18" s="15" t="s">
        <v>40</v>
      </c>
      <c r="C18" s="16" t="s">
        <v>929</v>
      </c>
      <c r="D18" s="43" t="s">
        <v>930</v>
      </c>
      <c r="E18" s="43" t="s">
        <v>930</v>
      </c>
      <c r="F18" s="43" t="s">
        <v>930</v>
      </c>
      <c r="G18" s="43" t="s">
        <v>930</v>
      </c>
      <c r="H18" s="43" t="s">
        <v>931</v>
      </c>
      <c r="I18" s="43" t="s">
        <v>932</v>
      </c>
    </row>
    <row r="19" spans="1:9" ht="14.5" thickTop="1" x14ac:dyDescent="0.3">
      <c r="A19" s="126" t="s">
        <v>933</v>
      </c>
      <c r="B19" s="126"/>
      <c r="C19" s="11"/>
      <c r="D19" s="25" t="s">
        <v>934</v>
      </c>
      <c r="E19" s="25" t="s">
        <v>935</v>
      </c>
      <c r="F19" s="25" t="s">
        <v>936</v>
      </c>
      <c r="G19" s="25" t="s">
        <v>937</v>
      </c>
      <c r="H19" s="25" t="s">
        <v>938</v>
      </c>
      <c r="I19" s="25" t="s">
        <v>939</v>
      </c>
    </row>
    <row r="20" spans="1:9" x14ac:dyDescent="0.3">
      <c r="A20" s="126" t="s">
        <v>940</v>
      </c>
      <c r="B20" s="126"/>
      <c r="C20" s="11"/>
      <c r="D20" s="25" t="s">
        <v>941</v>
      </c>
      <c r="E20" s="25" t="s">
        <v>942</v>
      </c>
      <c r="F20" s="25" t="s">
        <v>943</v>
      </c>
      <c r="G20" s="25" t="s">
        <v>944</v>
      </c>
      <c r="H20" s="25" t="s">
        <v>945</v>
      </c>
      <c r="I20" s="25" t="s">
        <v>946</v>
      </c>
    </row>
    <row r="21" spans="1:9" x14ac:dyDescent="0.3">
      <c r="A21" s="126" t="s">
        <v>947</v>
      </c>
      <c r="B21" s="126"/>
      <c r="C21" s="11"/>
      <c r="D21" s="25" t="s">
        <v>934</v>
      </c>
      <c r="E21" s="25" t="s">
        <v>948</v>
      </c>
      <c r="F21" s="25" t="s">
        <v>949</v>
      </c>
      <c r="G21" s="25" t="s">
        <v>950</v>
      </c>
      <c r="H21" s="25" t="s">
        <v>951</v>
      </c>
      <c r="I21" s="25" t="s">
        <v>952</v>
      </c>
    </row>
    <row r="22" spans="1:9" x14ac:dyDescent="0.3">
      <c r="A22" s="126" t="s">
        <v>953</v>
      </c>
      <c r="B22" s="126"/>
      <c r="C22" s="11"/>
      <c r="D22" s="25" t="s">
        <v>941</v>
      </c>
      <c r="E22" s="25" t="s">
        <v>954</v>
      </c>
      <c r="F22" s="25" t="s">
        <v>955</v>
      </c>
      <c r="G22" s="25" t="s">
        <v>956</v>
      </c>
      <c r="H22" s="25" t="s">
        <v>957</v>
      </c>
      <c r="I22" s="25" t="s">
        <v>958</v>
      </c>
    </row>
    <row r="23" spans="1:9" x14ac:dyDescent="0.3">
      <c r="A23" s="24"/>
      <c r="B23" s="24"/>
      <c r="C23" s="24"/>
      <c r="D23" s="24"/>
      <c r="E23" s="24"/>
      <c r="F23" s="24"/>
      <c r="G23" s="24"/>
    </row>
    <row r="24" spans="1:9" ht="60" customHeight="1" x14ac:dyDescent="0.3">
      <c r="A24" s="28"/>
      <c r="B24" s="28"/>
      <c r="C24" s="28"/>
      <c r="D24" s="28"/>
      <c r="E24" s="28"/>
      <c r="F24" s="28"/>
      <c r="G24" s="28"/>
    </row>
    <row r="25" spans="1:9" ht="88" customHeight="1" x14ac:dyDescent="0.3">
      <c r="A25" s="129" t="s">
        <v>44</v>
      </c>
      <c r="B25" s="119"/>
      <c r="C25" s="119"/>
      <c r="D25" s="119"/>
      <c r="E25" s="119"/>
      <c r="F25" s="119"/>
      <c r="G25" s="119"/>
    </row>
  </sheetData>
  <mergeCells count="10">
    <mergeCell ref="A20:B20"/>
    <mergeCell ref="A21:B21"/>
    <mergeCell ref="A22:B22"/>
    <mergeCell ref="A25:G25"/>
    <mergeCell ref="D1:E1"/>
    <mergeCell ref="F1:G1"/>
    <mergeCell ref="D2:E2"/>
    <mergeCell ref="F2:G2"/>
    <mergeCell ref="A3:G3"/>
    <mergeCell ref="A19:B19"/>
  </mergeCells>
  <pageMargins left="0.5" right="0.5" top="1" bottom="1" header="0.5" footer="0.5"/>
  <pageSetup paperSize="8" orientation="landscape" r:id="rId1"/>
  <headerFooter>
    <oddHeader>&amp;L &amp;CBARROSO ENGENHARIA LTDA
CNPJ: 27.730.370/0001-30 &amp;R</oddHeader>
    <oddFooter>&amp;L &amp;CRua Agenor Veloso, Nº 2171, SALA 01, Bairro Lourival Parente, Município Teresina – Piauí, CEP: 64023-285 &amp;R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A019B-000D-4F5E-A878-FC420618742E}">
  <sheetPr>
    <pageSetUpPr fitToPage="1"/>
  </sheetPr>
  <dimension ref="A1:W32"/>
  <sheetViews>
    <sheetView showOutlineSymbols="0" view="pageBreakPreview" zoomScale="115" zoomScaleNormal="100" zoomScaleSheetLayoutView="115" workbookViewId="0">
      <selection activeCell="G29" sqref="G29"/>
    </sheetView>
  </sheetViews>
  <sheetFormatPr defaultRowHeight="14" x14ac:dyDescent="0.3"/>
  <cols>
    <col min="1" max="1" width="24.83203125" customWidth="1"/>
    <col min="2" max="2" width="24.08203125" customWidth="1"/>
    <col min="3" max="3" width="9.5" customWidth="1"/>
    <col min="4" max="4" width="8.1640625" bestFit="1" customWidth="1"/>
    <col min="5" max="5" width="9.08203125" bestFit="1" customWidth="1"/>
    <col min="6" max="10" width="12" bestFit="1" customWidth="1"/>
    <col min="11" max="11" width="13.5" bestFit="1" customWidth="1"/>
    <col min="12" max="12" width="12" bestFit="1" customWidth="1"/>
    <col min="13" max="13" width="13.5" bestFit="1" customWidth="1"/>
    <col min="14" max="29" width="12" bestFit="1" customWidth="1"/>
  </cols>
  <sheetData>
    <row r="1" spans="1:23" ht="22" customHeight="1" x14ac:dyDescent="0.3">
      <c r="A1" s="44" t="s">
        <v>959</v>
      </c>
      <c r="C1" s="44"/>
      <c r="D1" s="136"/>
      <c r="E1" s="136"/>
      <c r="F1" s="44"/>
    </row>
    <row r="2" spans="1:23" ht="32.5" customHeight="1" x14ac:dyDescent="0.3">
      <c r="A2" s="137" t="s">
        <v>960</v>
      </c>
      <c r="B2" s="137"/>
      <c r="C2" s="137"/>
      <c r="D2" s="137"/>
      <c r="E2" s="137"/>
      <c r="F2" s="137"/>
    </row>
    <row r="3" spans="1:23" ht="26" customHeight="1" x14ac:dyDescent="0.3">
      <c r="A3" s="137" t="s">
        <v>961</v>
      </c>
      <c r="B3" s="137"/>
      <c r="C3" s="137"/>
      <c r="D3" s="137"/>
      <c r="E3" s="137"/>
      <c r="F3" s="137"/>
    </row>
    <row r="4" spans="1:23" ht="22" customHeight="1" x14ac:dyDescent="0.3">
      <c r="A4" s="45" t="s">
        <v>962</v>
      </c>
      <c r="C4" s="45"/>
      <c r="D4" s="45"/>
      <c r="E4" s="45"/>
      <c r="F4" s="45"/>
    </row>
    <row r="5" spans="1:23" x14ac:dyDescent="0.3">
      <c r="A5" s="46"/>
      <c r="B5" s="47"/>
      <c r="C5" s="48"/>
      <c r="D5" s="48"/>
      <c r="E5" s="48"/>
      <c r="F5" s="48"/>
    </row>
    <row r="6" spans="1:23" ht="14" customHeight="1" x14ac:dyDescent="0.3">
      <c r="A6" s="138" t="s">
        <v>963</v>
      </c>
      <c r="B6" s="138"/>
      <c r="C6" s="138"/>
      <c r="D6" s="138"/>
      <c r="E6" s="138"/>
      <c r="F6" s="138"/>
    </row>
    <row r="7" spans="1:23" x14ac:dyDescent="0.3">
      <c r="A7" s="49"/>
      <c r="B7" s="49"/>
      <c r="C7" s="50"/>
      <c r="D7" s="50"/>
      <c r="E7" s="50"/>
    </row>
    <row r="8" spans="1:23" ht="14.5" thickBot="1" x14ac:dyDescent="0.35">
      <c r="A8" s="51"/>
      <c r="D8" s="51"/>
      <c r="E8" s="51"/>
      <c r="F8" s="51"/>
    </row>
    <row r="9" spans="1:23" ht="130" customHeight="1" x14ac:dyDescent="0.3">
      <c r="A9" s="139" t="s">
        <v>10</v>
      </c>
      <c r="B9" s="141" t="s">
        <v>964</v>
      </c>
      <c r="D9" s="143" t="s">
        <v>965</v>
      </c>
      <c r="E9" s="143"/>
      <c r="F9" s="143"/>
    </row>
    <row r="10" spans="1:23" ht="14.5" thickBot="1" x14ac:dyDescent="0.35">
      <c r="A10" s="140"/>
      <c r="B10" s="142"/>
      <c r="D10" s="52" t="s">
        <v>966</v>
      </c>
      <c r="E10" s="52" t="s">
        <v>967</v>
      </c>
      <c r="F10" s="52" t="s">
        <v>968</v>
      </c>
    </row>
    <row r="11" spans="1:23" x14ac:dyDescent="0.3">
      <c r="A11" s="53" t="s">
        <v>969</v>
      </c>
      <c r="B11" s="54">
        <v>4</v>
      </c>
      <c r="C11" s="55"/>
      <c r="D11" s="56">
        <v>3</v>
      </c>
      <c r="E11" s="56">
        <v>4</v>
      </c>
      <c r="F11" s="56">
        <v>5.5</v>
      </c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</row>
    <row r="12" spans="1:23" x14ac:dyDescent="0.3">
      <c r="A12" s="57" t="s">
        <v>970</v>
      </c>
      <c r="B12" s="58">
        <v>0.8</v>
      </c>
      <c r="C12" s="55"/>
      <c r="D12" s="56">
        <v>0.8</v>
      </c>
      <c r="E12" s="56">
        <v>0.8</v>
      </c>
      <c r="F12" s="56">
        <v>1</v>
      </c>
      <c r="G12" s="55"/>
      <c r="H12" s="55"/>
      <c r="I12" s="55"/>
      <c r="J12" s="55"/>
      <c r="K12" s="59"/>
      <c r="L12" s="60"/>
      <c r="M12" s="61"/>
      <c r="N12" s="55"/>
      <c r="O12" s="55"/>
      <c r="P12" s="55"/>
      <c r="Q12" s="55"/>
      <c r="R12" s="55"/>
      <c r="S12" s="55"/>
      <c r="T12" s="55"/>
      <c r="U12" s="55"/>
      <c r="V12" s="55"/>
      <c r="W12" s="55"/>
    </row>
    <row r="13" spans="1:23" x14ac:dyDescent="0.3">
      <c r="A13" s="57" t="s">
        <v>971</v>
      </c>
      <c r="B13" s="58">
        <v>1.27</v>
      </c>
      <c r="C13" s="55"/>
      <c r="D13" s="56">
        <v>0.97</v>
      </c>
      <c r="E13" s="56">
        <v>1.27</v>
      </c>
      <c r="F13" s="56">
        <v>1.27</v>
      </c>
      <c r="G13" s="55"/>
      <c r="H13" s="55"/>
      <c r="I13" s="55"/>
      <c r="J13" s="55"/>
      <c r="K13" s="59"/>
      <c r="L13" s="62"/>
      <c r="M13" s="61"/>
      <c r="N13" s="55"/>
      <c r="O13" s="55"/>
      <c r="P13" s="55"/>
      <c r="Q13" s="55"/>
      <c r="R13" s="55"/>
      <c r="S13" s="55"/>
      <c r="T13" s="55"/>
      <c r="U13" s="55"/>
      <c r="V13" s="55"/>
      <c r="W13" s="55"/>
    </row>
    <row r="14" spans="1:23" x14ac:dyDescent="0.3">
      <c r="A14" s="57" t="s">
        <v>972</v>
      </c>
      <c r="B14" s="58">
        <v>1.23</v>
      </c>
      <c r="C14" s="55"/>
      <c r="D14" s="56">
        <v>0.59</v>
      </c>
      <c r="E14" s="56">
        <v>1.23</v>
      </c>
      <c r="F14" s="56">
        <v>1.39</v>
      </c>
      <c r="G14" s="55"/>
      <c r="H14" s="55"/>
      <c r="I14" s="55"/>
      <c r="J14" s="55"/>
      <c r="K14" s="55"/>
      <c r="L14" s="55"/>
      <c r="M14" s="61"/>
      <c r="N14" s="62"/>
      <c r="O14" s="55"/>
      <c r="P14" s="55"/>
      <c r="Q14" s="55"/>
      <c r="R14" s="55"/>
      <c r="S14" s="55"/>
      <c r="T14" s="55"/>
      <c r="U14" s="55"/>
      <c r="V14" s="55"/>
      <c r="W14" s="55"/>
    </row>
    <row r="15" spans="1:23" x14ac:dyDescent="0.3">
      <c r="A15" s="57" t="s">
        <v>973</v>
      </c>
      <c r="B15" s="58">
        <v>7.6</v>
      </c>
      <c r="C15" s="55"/>
      <c r="D15" s="56">
        <v>6.16</v>
      </c>
      <c r="E15" s="56">
        <v>7.4</v>
      </c>
      <c r="F15" s="56">
        <v>8.9600000000000009</v>
      </c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</row>
    <row r="16" spans="1:23" x14ac:dyDescent="0.3">
      <c r="A16" s="57" t="s">
        <v>974</v>
      </c>
      <c r="B16" s="58">
        <v>0.65</v>
      </c>
      <c r="C16" s="55"/>
      <c r="D16" s="56">
        <v>0.65</v>
      </c>
      <c r="E16" s="56">
        <v>0.65</v>
      </c>
      <c r="F16" s="56">
        <v>0.65</v>
      </c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</row>
    <row r="17" spans="1:23" x14ac:dyDescent="0.3">
      <c r="A17" s="57" t="s">
        <v>975</v>
      </c>
      <c r="B17" s="58">
        <v>3</v>
      </c>
      <c r="C17" s="55"/>
      <c r="D17" s="56" t="s">
        <v>976</v>
      </c>
      <c r="E17" s="56" t="s">
        <v>976</v>
      </c>
      <c r="F17" s="56" t="s">
        <v>976</v>
      </c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</row>
    <row r="18" spans="1:23" x14ac:dyDescent="0.3">
      <c r="A18" s="57" t="s">
        <v>977</v>
      </c>
      <c r="B18" s="58">
        <v>1.8</v>
      </c>
      <c r="C18" s="55"/>
      <c r="D18" s="56" t="s">
        <v>976</v>
      </c>
      <c r="E18" s="56" t="s">
        <v>976</v>
      </c>
      <c r="F18" s="56" t="s">
        <v>976</v>
      </c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</row>
    <row r="19" spans="1:23" ht="25" customHeight="1" thickBot="1" x14ac:dyDescent="0.35">
      <c r="A19" s="63" t="s">
        <v>978</v>
      </c>
      <c r="B19" s="58">
        <v>0</v>
      </c>
      <c r="C19" s="55"/>
      <c r="D19" s="56" t="s">
        <v>976</v>
      </c>
      <c r="E19" s="56" t="s">
        <v>976</v>
      </c>
      <c r="F19" s="56" t="s">
        <v>976</v>
      </c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</row>
    <row r="20" spans="1:23" ht="27" customHeight="1" thickBot="1" x14ac:dyDescent="0.35">
      <c r="A20" s="64" t="s">
        <v>979</v>
      </c>
      <c r="B20" s="65">
        <f>ROUND((((((1+B11/100+B12/100+B13/100)*(1+B14/100)*(1+B15/100))/(1-(B16/100+B17/100+B18/100+B19/100)))-1)*100),2)</f>
        <v>22.19</v>
      </c>
      <c r="C20" s="55"/>
      <c r="D20" s="66" t="s">
        <v>976</v>
      </c>
      <c r="E20" s="66" t="s">
        <v>976</v>
      </c>
      <c r="F20" s="66" t="s">
        <v>976</v>
      </c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</row>
    <row r="21" spans="1:23" x14ac:dyDescent="0.3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</row>
    <row r="22" spans="1:23" x14ac:dyDescent="0.3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</row>
    <row r="23" spans="1:23" x14ac:dyDescent="0.3">
      <c r="A23" s="145"/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</row>
    <row r="24" spans="1:23" x14ac:dyDescent="0.3">
      <c r="A24" s="146" t="s">
        <v>980</v>
      </c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</row>
    <row r="25" spans="1:23" x14ac:dyDescent="0.3">
      <c r="A25" s="147"/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</row>
    <row r="26" spans="1:23" x14ac:dyDescent="0.3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</row>
    <row r="27" spans="1:23" x14ac:dyDescent="0.3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</row>
    <row r="28" spans="1:23" ht="28" customHeight="1" x14ac:dyDescent="0.3">
      <c r="A28" s="68" t="s">
        <v>981</v>
      </c>
      <c r="B28" s="69"/>
      <c r="C28" s="69"/>
      <c r="D28" s="69"/>
      <c r="E28" s="69"/>
      <c r="F28" s="69"/>
      <c r="G28" s="69"/>
      <c r="H28" s="70"/>
      <c r="I28" s="70"/>
      <c r="J28" s="70"/>
      <c r="K28" s="71"/>
      <c r="L28" s="71"/>
      <c r="M28" s="71"/>
      <c r="N28" s="72"/>
      <c r="O28" s="72"/>
      <c r="P28" s="72"/>
      <c r="Q28" s="72"/>
      <c r="R28" s="72"/>
      <c r="S28" s="72"/>
      <c r="T28" s="72"/>
      <c r="U28" s="72"/>
      <c r="V28" s="72"/>
      <c r="W28" s="72"/>
    </row>
    <row r="29" spans="1:23" ht="28" customHeight="1" x14ac:dyDescent="0.3">
      <c r="A29" s="144" t="s">
        <v>982</v>
      </c>
      <c r="B29" s="144"/>
      <c r="C29" s="144"/>
      <c r="D29" s="144"/>
      <c r="E29" s="144"/>
      <c r="F29" s="144"/>
      <c r="G29" s="69"/>
      <c r="H29" s="70"/>
      <c r="I29" s="70"/>
      <c r="J29" s="70"/>
      <c r="K29" s="71"/>
      <c r="L29" s="71"/>
      <c r="M29" s="71"/>
      <c r="N29" s="72"/>
      <c r="O29" s="72"/>
      <c r="P29" s="72"/>
      <c r="Q29" s="72"/>
      <c r="R29" s="72"/>
      <c r="S29" s="72"/>
      <c r="T29" s="72"/>
      <c r="U29" s="72"/>
      <c r="V29" s="72"/>
      <c r="W29" s="72"/>
    </row>
    <row r="30" spans="1:23" ht="59" customHeight="1" x14ac:dyDescent="0.3">
      <c r="A30" s="144" t="s">
        <v>983</v>
      </c>
      <c r="B30" s="144"/>
      <c r="C30" s="144"/>
      <c r="D30" s="144"/>
      <c r="E30" s="144"/>
      <c r="F30" s="144"/>
      <c r="G30" s="69"/>
      <c r="H30" s="70"/>
      <c r="I30" s="70"/>
      <c r="J30" s="70"/>
      <c r="K30" s="71"/>
      <c r="L30" s="71"/>
      <c r="M30" s="71"/>
      <c r="N30" s="72"/>
      <c r="O30" s="72"/>
      <c r="P30" s="72"/>
      <c r="Q30" s="72"/>
      <c r="R30" s="72"/>
      <c r="S30" s="72"/>
      <c r="T30" s="72"/>
      <c r="U30" s="72"/>
      <c r="V30" s="72"/>
      <c r="W30" s="72"/>
    </row>
    <row r="31" spans="1:23" ht="60.5" customHeight="1" x14ac:dyDescent="0.3">
      <c r="A31" s="144" t="s">
        <v>984</v>
      </c>
      <c r="B31" s="144"/>
      <c r="C31" s="144"/>
      <c r="D31" s="144"/>
      <c r="E31" s="144"/>
      <c r="F31" s="144"/>
      <c r="G31" s="69"/>
      <c r="H31" s="70"/>
      <c r="I31" s="70"/>
      <c r="J31" s="70"/>
      <c r="K31" s="71"/>
      <c r="L31" s="71"/>
      <c r="M31" s="71"/>
      <c r="N31" s="72"/>
      <c r="O31" s="72"/>
      <c r="P31" s="72"/>
      <c r="Q31" s="72"/>
      <c r="R31" s="72"/>
      <c r="S31" s="72"/>
      <c r="T31" s="72"/>
      <c r="U31" s="72"/>
      <c r="V31" s="72"/>
      <c r="W31" s="72"/>
    </row>
    <row r="32" spans="1:23" ht="57.5" customHeight="1" x14ac:dyDescent="0.3">
      <c r="A32" s="144" t="s">
        <v>985</v>
      </c>
      <c r="B32" s="144"/>
      <c r="C32" s="144"/>
      <c r="D32" s="144"/>
      <c r="E32" s="144"/>
      <c r="F32" s="144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</row>
  </sheetData>
  <mergeCells count="14">
    <mergeCell ref="A32:F32"/>
    <mergeCell ref="A23:W23"/>
    <mergeCell ref="A24:W24"/>
    <mergeCell ref="A25:W25"/>
    <mergeCell ref="A29:F29"/>
    <mergeCell ref="A30:F30"/>
    <mergeCell ref="A31:F31"/>
    <mergeCell ref="D1:E1"/>
    <mergeCell ref="A2:F2"/>
    <mergeCell ref="A3:F3"/>
    <mergeCell ref="A6:F6"/>
    <mergeCell ref="A9:A10"/>
    <mergeCell ref="B9:B10"/>
    <mergeCell ref="D9:F9"/>
  </mergeCells>
  <conditionalFormatting sqref="B11:B17">
    <cfRule type="cellIs" dxfId="0" priority="1" stopIfTrue="1" operator="equal">
      <formula>0</formula>
    </cfRule>
  </conditionalFormatting>
  <pageMargins left="0.70866141732283472" right="0.70866141732283472" top="1.1811023622047245" bottom="0.74803149606299213" header="0.31496062992125984" footer="0.31496062992125984"/>
  <pageSetup paperSize="9" scale="89" orientation="portrait" r:id="rId1"/>
  <headerFooter>
    <oddHeader>&amp;L          &amp;G&amp;C&amp;"Arial,Negrito"BARROSO ENGENHARIA LTDA &amp;"Arial,Normal"
CNPJ: 27.730.370/0001-30
E-mail: ellaynebarrosoengenharia@gmail.com</oddHeader>
    <oddFooter>&amp;L &amp;CRua Agenor Veloso, Nº 2171, SALA 01, Bairro Lourival Parente, Município Teresina – Piauí, CEP: 64023-285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3ABF0-76CA-4B95-AB75-D1D069FAE6C9}">
  <sheetPr>
    <tabColor theme="8" tint="0.79998168889431442"/>
  </sheetPr>
  <dimension ref="B1:F92"/>
  <sheetViews>
    <sheetView showGridLines="0" view="pageBreakPreview" topLeftCell="A7" zoomScale="85" zoomScaleNormal="100" zoomScaleSheetLayoutView="85" zoomScalePageLayoutView="85" workbookViewId="0">
      <selection activeCell="O35" sqref="O35"/>
    </sheetView>
  </sheetViews>
  <sheetFormatPr defaultColWidth="8.4140625" defaultRowHeight="12.5" x14ac:dyDescent="0.3"/>
  <cols>
    <col min="1" max="1" width="1.6640625" style="85" customWidth="1"/>
    <col min="2" max="2" width="8.25" style="85" customWidth="1"/>
    <col min="3" max="3" width="84.1640625" style="85" customWidth="1"/>
    <col min="4" max="4" width="10.83203125" style="98" customWidth="1"/>
    <col min="5" max="5" width="11.1640625" style="98" customWidth="1"/>
    <col min="6" max="6" width="1.6640625" style="85" customWidth="1"/>
    <col min="7" max="16384" width="8.4140625" style="85"/>
  </cols>
  <sheetData>
    <row r="1" spans="2:6" s="73" customFormat="1" ht="70.5" customHeight="1" x14ac:dyDescent="0.3">
      <c r="B1" s="151" t="s">
        <v>986</v>
      </c>
      <c r="C1" s="151"/>
      <c r="D1" s="151"/>
      <c r="E1" s="151"/>
    </row>
    <row r="2" spans="2:6" s="73" customFormat="1" ht="15" customHeight="1" x14ac:dyDescent="0.3">
      <c r="B2" s="74"/>
      <c r="C2" s="75"/>
      <c r="D2" s="76"/>
      <c r="E2" s="77"/>
    </row>
    <row r="3" spans="2:6" s="73" customFormat="1" ht="15" customHeight="1" x14ac:dyDescent="0.3">
      <c r="B3" s="152" t="s">
        <v>987</v>
      </c>
      <c r="C3" s="152"/>
      <c r="D3" s="152"/>
      <c r="E3" s="152"/>
    </row>
    <row r="4" spans="2:6" s="73" customFormat="1" ht="15" customHeight="1" x14ac:dyDescent="0.3">
      <c r="B4" s="74"/>
      <c r="C4" s="75"/>
      <c r="D4" s="76"/>
      <c r="E4" s="77"/>
    </row>
    <row r="5" spans="2:6" s="78" customFormat="1" ht="7" customHeight="1" thickBot="1" x14ac:dyDescent="0.35">
      <c r="E5" s="79"/>
      <c r="F5" s="80"/>
    </row>
    <row r="6" spans="2:6" ht="25" customHeight="1" thickBot="1" x14ac:dyDescent="0.35">
      <c r="B6" s="81" t="s">
        <v>988</v>
      </c>
      <c r="C6" s="82" t="s">
        <v>989</v>
      </c>
      <c r="D6" s="83" t="s">
        <v>990</v>
      </c>
      <c r="E6" s="84" t="s">
        <v>991</v>
      </c>
    </row>
    <row r="7" spans="2:6" ht="24.5" customHeight="1" x14ac:dyDescent="0.3">
      <c r="B7" s="153" t="s">
        <v>992</v>
      </c>
      <c r="C7" s="154"/>
      <c r="D7" s="154"/>
      <c r="E7" s="155"/>
    </row>
    <row r="8" spans="2:6" ht="25" customHeight="1" x14ac:dyDescent="0.3">
      <c r="B8" s="86" t="s">
        <v>993</v>
      </c>
      <c r="C8" s="87" t="s">
        <v>994</v>
      </c>
      <c r="D8" s="88">
        <v>0.2</v>
      </c>
      <c r="E8" s="89">
        <v>0.2</v>
      </c>
    </row>
    <row r="9" spans="2:6" ht="25" customHeight="1" x14ac:dyDescent="0.3">
      <c r="B9" s="86" t="s">
        <v>995</v>
      </c>
      <c r="C9" s="87" t="s">
        <v>996</v>
      </c>
      <c r="D9" s="88">
        <v>1.4999999999999999E-2</v>
      </c>
      <c r="E9" s="89">
        <v>1.4999999999999999E-2</v>
      </c>
    </row>
    <row r="10" spans="2:6" ht="25" customHeight="1" x14ac:dyDescent="0.3">
      <c r="B10" s="86" t="s">
        <v>997</v>
      </c>
      <c r="C10" s="87" t="s">
        <v>998</v>
      </c>
      <c r="D10" s="88">
        <v>0.01</v>
      </c>
      <c r="E10" s="89">
        <v>0.01</v>
      </c>
    </row>
    <row r="11" spans="2:6" ht="25" customHeight="1" x14ac:dyDescent="0.3">
      <c r="B11" s="86" t="s">
        <v>999</v>
      </c>
      <c r="C11" s="87" t="s">
        <v>1000</v>
      </c>
      <c r="D11" s="88">
        <v>2E-3</v>
      </c>
      <c r="E11" s="89">
        <v>2E-3</v>
      </c>
    </row>
    <row r="12" spans="2:6" ht="25" customHeight="1" x14ac:dyDescent="0.3">
      <c r="B12" s="86" t="s">
        <v>1001</v>
      </c>
      <c r="C12" s="87" t="s">
        <v>1002</v>
      </c>
      <c r="D12" s="88">
        <v>6.0000000000000001E-3</v>
      </c>
      <c r="E12" s="89">
        <v>6.0000000000000001E-3</v>
      </c>
    </row>
    <row r="13" spans="2:6" ht="25" customHeight="1" x14ac:dyDescent="0.3">
      <c r="B13" s="86" t="s">
        <v>1003</v>
      </c>
      <c r="C13" s="87" t="s">
        <v>1004</v>
      </c>
      <c r="D13" s="88">
        <v>2.5000000000000001E-2</v>
      </c>
      <c r="E13" s="89">
        <v>2.5000000000000001E-2</v>
      </c>
    </row>
    <row r="14" spans="2:6" ht="25" customHeight="1" x14ac:dyDescent="0.3">
      <c r="B14" s="86" t="s">
        <v>1005</v>
      </c>
      <c r="C14" s="87" t="s">
        <v>1006</v>
      </c>
      <c r="D14" s="88">
        <v>0.03</v>
      </c>
      <c r="E14" s="89">
        <v>0.03</v>
      </c>
    </row>
    <row r="15" spans="2:6" ht="25" customHeight="1" x14ac:dyDescent="0.3">
      <c r="B15" s="86" t="s">
        <v>1007</v>
      </c>
      <c r="C15" s="87" t="s">
        <v>1008</v>
      </c>
      <c r="D15" s="88">
        <v>0.08</v>
      </c>
      <c r="E15" s="89">
        <v>0.08</v>
      </c>
    </row>
    <row r="16" spans="2:6" ht="25" customHeight="1" x14ac:dyDescent="0.3">
      <c r="B16" s="86" t="s">
        <v>1009</v>
      </c>
      <c r="C16" s="87" t="s">
        <v>1010</v>
      </c>
      <c r="D16" s="88">
        <v>0</v>
      </c>
      <c r="E16" s="89">
        <v>0</v>
      </c>
    </row>
    <row r="17" spans="2:5" ht="25" customHeight="1" x14ac:dyDescent="0.3">
      <c r="B17" s="90" t="s">
        <v>1011</v>
      </c>
      <c r="C17" s="91" t="s">
        <v>11</v>
      </c>
      <c r="D17" s="92">
        <f t="shared" ref="D17:E17" si="0">SUM(D8:D16)</f>
        <v>0.36800000000000005</v>
      </c>
      <c r="E17" s="93">
        <f t="shared" si="0"/>
        <v>0.36800000000000005</v>
      </c>
    </row>
    <row r="18" spans="2:5" ht="25" customHeight="1" x14ac:dyDescent="0.3">
      <c r="B18" s="156" t="s">
        <v>1012</v>
      </c>
      <c r="C18" s="157"/>
      <c r="D18" s="157"/>
      <c r="E18" s="158"/>
    </row>
    <row r="19" spans="2:5" ht="25" customHeight="1" x14ac:dyDescent="0.3">
      <c r="B19" s="86" t="s">
        <v>1013</v>
      </c>
      <c r="C19" s="87" t="s">
        <v>1014</v>
      </c>
      <c r="D19" s="88">
        <v>0.1782</v>
      </c>
      <c r="E19" s="94" t="s">
        <v>1015</v>
      </c>
    </row>
    <row r="20" spans="2:5" ht="25" customHeight="1" x14ac:dyDescent="0.3">
      <c r="B20" s="86" t="s">
        <v>1016</v>
      </c>
      <c r="C20" s="87" t="s">
        <v>1017</v>
      </c>
      <c r="D20" s="88">
        <v>3.95E-2</v>
      </c>
      <c r="E20" s="94" t="s">
        <v>1015</v>
      </c>
    </row>
    <row r="21" spans="2:5" ht="25" customHeight="1" x14ac:dyDescent="0.3">
      <c r="B21" s="86" t="s">
        <v>1018</v>
      </c>
      <c r="C21" s="87" t="s">
        <v>1019</v>
      </c>
      <c r="D21" s="88">
        <v>8.6E-3</v>
      </c>
      <c r="E21" s="89">
        <v>6.4999999999999997E-3</v>
      </c>
    </row>
    <row r="22" spans="2:5" ht="25" customHeight="1" x14ac:dyDescent="0.3">
      <c r="B22" s="86" t="s">
        <v>1020</v>
      </c>
      <c r="C22" s="87" t="s">
        <v>1021</v>
      </c>
      <c r="D22" s="88">
        <v>0.1096</v>
      </c>
      <c r="E22" s="89">
        <v>8.3299999999999999E-2</v>
      </c>
    </row>
    <row r="23" spans="2:5" ht="25" customHeight="1" x14ac:dyDescent="0.3">
      <c r="B23" s="86" t="s">
        <v>1022</v>
      </c>
      <c r="C23" s="87" t="s">
        <v>1023</v>
      </c>
      <c r="D23" s="88">
        <v>6.9999999999999999E-4</v>
      </c>
      <c r="E23" s="89">
        <v>5.0000000000000001E-4</v>
      </c>
    </row>
    <row r="24" spans="2:5" ht="25" customHeight="1" x14ac:dyDescent="0.3">
      <c r="B24" s="86" t="s">
        <v>1024</v>
      </c>
      <c r="C24" s="87" t="s">
        <v>1025</v>
      </c>
      <c r="D24" s="88">
        <v>7.3000000000000001E-3</v>
      </c>
      <c r="E24" s="89">
        <v>5.5999999999999999E-3</v>
      </c>
    </row>
    <row r="25" spans="2:5" ht="25" customHeight="1" x14ac:dyDescent="0.3">
      <c r="B25" s="86" t="s">
        <v>1026</v>
      </c>
      <c r="C25" s="87" t="s">
        <v>1027</v>
      </c>
      <c r="D25" s="88">
        <v>1.17E-2</v>
      </c>
      <c r="E25" s="94" t="s">
        <v>1015</v>
      </c>
    </row>
    <row r="26" spans="2:5" ht="25" customHeight="1" x14ac:dyDescent="0.3">
      <c r="B26" s="86" t="s">
        <v>1028</v>
      </c>
      <c r="C26" s="87" t="s">
        <v>1029</v>
      </c>
      <c r="D26" s="88">
        <v>1E-3</v>
      </c>
      <c r="E26" s="89">
        <v>6.9999999999999999E-4</v>
      </c>
    </row>
    <row r="27" spans="2:5" ht="25" customHeight="1" x14ac:dyDescent="0.3">
      <c r="B27" s="86" t="s">
        <v>1030</v>
      </c>
      <c r="C27" s="87" t="s">
        <v>1031</v>
      </c>
      <c r="D27" s="88">
        <v>0.1171</v>
      </c>
      <c r="E27" s="89">
        <v>8.8999999999999996E-2</v>
      </c>
    </row>
    <row r="28" spans="2:5" ht="25" customHeight="1" x14ac:dyDescent="0.3">
      <c r="B28" s="86" t="s">
        <v>1032</v>
      </c>
      <c r="C28" s="87" t="s">
        <v>1033</v>
      </c>
      <c r="D28" s="88">
        <v>2.9999999999999997E-4</v>
      </c>
      <c r="E28" s="89">
        <v>2.9999999999999997E-4</v>
      </c>
    </row>
    <row r="29" spans="2:5" ht="25" customHeight="1" x14ac:dyDescent="0.3">
      <c r="B29" s="90" t="s">
        <v>1034</v>
      </c>
      <c r="C29" s="91" t="s">
        <v>11</v>
      </c>
      <c r="D29" s="92">
        <f t="shared" ref="D29:E29" si="1">SUM(D19:D28)</f>
        <v>0.47399999999999992</v>
      </c>
      <c r="E29" s="93">
        <f t="shared" si="1"/>
        <v>0.18589999999999998</v>
      </c>
    </row>
    <row r="30" spans="2:5" ht="25" customHeight="1" x14ac:dyDescent="0.3">
      <c r="B30" s="156" t="s">
        <v>1035</v>
      </c>
      <c r="C30" s="157"/>
      <c r="D30" s="157"/>
      <c r="E30" s="158"/>
    </row>
    <row r="31" spans="2:5" ht="25" customHeight="1" x14ac:dyDescent="0.3">
      <c r="B31" s="86" t="s">
        <v>1036</v>
      </c>
      <c r="C31" s="87" t="s">
        <v>1037</v>
      </c>
      <c r="D31" s="88">
        <v>5.2999999999999999E-2</v>
      </c>
      <c r="E31" s="89">
        <v>4.0300000000000002E-2</v>
      </c>
    </row>
    <row r="32" spans="2:5" ht="25" customHeight="1" x14ac:dyDescent="0.3">
      <c r="B32" s="86" t="s">
        <v>1038</v>
      </c>
      <c r="C32" s="87" t="s">
        <v>1039</v>
      </c>
      <c r="D32" s="88">
        <v>1.1999999999999999E-3</v>
      </c>
      <c r="E32" s="89">
        <v>8.9999999999999998E-4</v>
      </c>
    </row>
    <row r="33" spans="2:5" ht="25" customHeight="1" x14ac:dyDescent="0.3">
      <c r="B33" s="86" t="s">
        <v>1040</v>
      </c>
      <c r="C33" s="87" t="s">
        <v>1041</v>
      </c>
      <c r="D33" s="88">
        <v>2.46E-2</v>
      </c>
      <c r="E33" s="89">
        <v>1.8700000000000001E-2</v>
      </c>
    </row>
    <row r="34" spans="2:5" ht="25" customHeight="1" x14ac:dyDescent="0.3">
      <c r="B34" s="86" t="s">
        <v>1042</v>
      </c>
      <c r="C34" s="87" t="s">
        <v>1043</v>
      </c>
      <c r="D34" s="88">
        <v>2.8899999999999999E-2</v>
      </c>
      <c r="E34" s="89">
        <v>2.1999999999999999E-2</v>
      </c>
    </row>
    <row r="35" spans="2:5" ht="25" customHeight="1" x14ac:dyDescent="0.3">
      <c r="B35" s="86" t="s">
        <v>1044</v>
      </c>
      <c r="C35" s="87" t="s">
        <v>1045</v>
      </c>
      <c r="D35" s="88">
        <v>4.4999999999999997E-3</v>
      </c>
      <c r="E35" s="89">
        <v>3.3999999999999998E-3</v>
      </c>
    </row>
    <row r="36" spans="2:5" ht="25" customHeight="1" x14ac:dyDescent="0.3">
      <c r="B36" s="90" t="s">
        <v>1046</v>
      </c>
      <c r="C36" s="91" t="s">
        <v>11</v>
      </c>
      <c r="D36" s="92">
        <f t="shared" ref="D36:E36" si="2">SUM(D31:D35)</f>
        <v>0.11219999999999999</v>
      </c>
      <c r="E36" s="93">
        <f t="shared" si="2"/>
        <v>8.5300000000000001E-2</v>
      </c>
    </row>
    <row r="37" spans="2:5" ht="25" customHeight="1" x14ac:dyDescent="0.3">
      <c r="B37" s="156" t="s">
        <v>1047</v>
      </c>
      <c r="C37" s="157"/>
      <c r="D37" s="157"/>
      <c r="E37" s="158"/>
    </row>
    <row r="38" spans="2:5" ht="25" customHeight="1" x14ac:dyDescent="0.3">
      <c r="B38" s="86" t="s">
        <v>1048</v>
      </c>
      <c r="C38" s="87" t="s">
        <v>1049</v>
      </c>
      <c r="D38" s="88">
        <v>0.1744</v>
      </c>
      <c r="E38" s="89">
        <v>6.8400000000000002E-2</v>
      </c>
    </row>
    <row r="39" spans="2:5" ht="25" customHeight="1" x14ac:dyDescent="0.3">
      <c r="B39" s="86" t="s">
        <v>1050</v>
      </c>
      <c r="C39" s="95" t="s">
        <v>1051</v>
      </c>
      <c r="D39" s="88">
        <v>4.7000000000000002E-3</v>
      </c>
      <c r="E39" s="89">
        <v>3.5999999999999999E-3</v>
      </c>
    </row>
    <row r="40" spans="2:5" ht="25" customHeight="1" x14ac:dyDescent="0.3">
      <c r="B40" s="90" t="s">
        <v>1052</v>
      </c>
      <c r="C40" s="91" t="s">
        <v>11</v>
      </c>
      <c r="D40" s="92">
        <f t="shared" ref="D40:E40" si="3">SUM(D38:D39)</f>
        <v>0.17910000000000001</v>
      </c>
      <c r="E40" s="93">
        <f t="shared" si="3"/>
        <v>7.2000000000000008E-2</v>
      </c>
    </row>
    <row r="41" spans="2:5" ht="25" customHeight="1" thickBot="1" x14ac:dyDescent="0.35">
      <c r="B41" s="148" t="s">
        <v>1053</v>
      </c>
      <c r="C41" s="149"/>
      <c r="D41" s="96">
        <f>SUM(D40,D36,D29,D17)</f>
        <v>1.1333</v>
      </c>
      <c r="E41" s="97">
        <f>SUM(E40,E36,E29,E17)</f>
        <v>0.71120000000000005</v>
      </c>
    </row>
    <row r="42" spans="2:5" ht="13.5" customHeight="1" x14ac:dyDescent="0.3"/>
    <row r="43" spans="2:5" ht="44" customHeight="1" x14ac:dyDescent="0.3">
      <c r="B43" s="150" t="s">
        <v>1054</v>
      </c>
      <c r="C43" s="150"/>
      <c r="D43" s="150"/>
      <c r="E43" s="150"/>
    </row>
    <row r="44" spans="2:5" ht="25" customHeight="1" x14ac:dyDescent="0.3"/>
    <row r="45" spans="2:5" ht="25" customHeight="1" x14ac:dyDescent="0.3"/>
    <row r="46" spans="2:5" ht="25" customHeight="1" x14ac:dyDescent="0.3"/>
    <row r="47" spans="2:5" ht="25" customHeight="1" x14ac:dyDescent="0.3"/>
    <row r="48" spans="2:5" ht="25" customHeight="1" x14ac:dyDescent="0.3"/>
    <row r="49" ht="25" customHeight="1" x14ac:dyDescent="0.3"/>
    <row r="50" ht="25" customHeight="1" x14ac:dyDescent="0.3"/>
    <row r="51" ht="25" customHeight="1" x14ac:dyDescent="0.3"/>
    <row r="52" ht="25" customHeight="1" x14ac:dyDescent="0.3"/>
    <row r="53" ht="25" customHeight="1" x14ac:dyDescent="0.3"/>
    <row r="54" ht="25" customHeight="1" x14ac:dyDescent="0.3"/>
    <row r="55" ht="25" customHeight="1" x14ac:dyDescent="0.3"/>
    <row r="56" ht="25" customHeight="1" x14ac:dyDescent="0.3"/>
    <row r="57" ht="25" customHeight="1" x14ac:dyDescent="0.3"/>
    <row r="58" ht="25" customHeight="1" x14ac:dyDescent="0.3"/>
    <row r="59" ht="25" customHeight="1" x14ac:dyDescent="0.3"/>
    <row r="60" ht="25" customHeight="1" x14ac:dyDescent="0.3"/>
    <row r="61" ht="25" customHeight="1" x14ac:dyDescent="0.3"/>
    <row r="62" ht="25" customHeight="1" x14ac:dyDescent="0.3"/>
    <row r="63" ht="25" customHeight="1" x14ac:dyDescent="0.3"/>
    <row r="64" ht="25" customHeight="1" x14ac:dyDescent="0.3"/>
    <row r="65" ht="25" customHeight="1" x14ac:dyDescent="0.3"/>
    <row r="66" ht="25" customHeight="1" x14ac:dyDescent="0.3"/>
    <row r="67" ht="25" customHeight="1" x14ac:dyDescent="0.3"/>
    <row r="68" ht="25" customHeight="1" x14ac:dyDescent="0.3"/>
    <row r="69" ht="25" customHeight="1" x14ac:dyDescent="0.3"/>
    <row r="70" ht="25" customHeight="1" x14ac:dyDescent="0.3"/>
    <row r="71" ht="25" customHeight="1" x14ac:dyDescent="0.3"/>
    <row r="72" ht="25" customHeight="1" x14ac:dyDescent="0.3"/>
    <row r="73" ht="25" customHeight="1" x14ac:dyDescent="0.3"/>
    <row r="74" ht="25" customHeight="1" x14ac:dyDescent="0.3"/>
    <row r="75" ht="25" customHeight="1" x14ac:dyDescent="0.3"/>
    <row r="76" ht="25" customHeight="1" x14ac:dyDescent="0.3"/>
    <row r="77" ht="25" customHeight="1" x14ac:dyDescent="0.3"/>
    <row r="78" ht="25" customHeight="1" x14ac:dyDescent="0.3"/>
    <row r="79" ht="25" customHeight="1" x14ac:dyDescent="0.3"/>
    <row r="80" ht="25" customHeight="1" x14ac:dyDescent="0.3"/>
    <row r="81" ht="25" customHeight="1" x14ac:dyDescent="0.3"/>
    <row r="82" ht="25" customHeight="1" x14ac:dyDescent="0.3"/>
    <row r="83" ht="25" customHeight="1" x14ac:dyDescent="0.3"/>
    <row r="84" ht="25" customHeight="1" x14ac:dyDescent="0.3"/>
    <row r="85" ht="25" customHeight="1" x14ac:dyDescent="0.3"/>
    <row r="86" ht="25" customHeight="1" x14ac:dyDescent="0.3"/>
    <row r="87" ht="25" customHeight="1" x14ac:dyDescent="0.3"/>
    <row r="88" ht="25" customHeight="1" x14ac:dyDescent="0.3"/>
    <row r="89" ht="25" customHeight="1" x14ac:dyDescent="0.3"/>
    <row r="90" ht="25" customHeight="1" x14ac:dyDescent="0.3"/>
    <row r="91" ht="25" customHeight="1" x14ac:dyDescent="0.3"/>
    <row r="92" ht="25" customHeight="1" x14ac:dyDescent="0.3"/>
  </sheetData>
  <mergeCells count="8">
    <mergeCell ref="B41:C41"/>
    <mergeCell ref="B43:E43"/>
    <mergeCell ref="B1:E1"/>
    <mergeCell ref="B3:E3"/>
    <mergeCell ref="B7:E7"/>
    <mergeCell ref="B18:E18"/>
    <mergeCell ref="B30:E30"/>
    <mergeCell ref="B37:E37"/>
  </mergeCells>
  <printOptions horizontalCentered="1"/>
  <pageMargins left="0.51181102362204722" right="0.51181102362204722" top="0.89687499999999998" bottom="0.78740157480314965" header="0.31496062992125984" footer="0.31496062992125984"/>
  <pageSetup paperSize="9" scale="66" orientation="portrait" horizontalDpi="1200" verticalDpi="1200" r:id="rId1"/>
  <headerFooter>
    <oddHeader xml:space="preserve">&amp;L           &amp;G&amp;C&amp;"-,Negrito"BARROSO ENGENHARIA LTDA &amp;"-,Regular"
CNPJ: 27.730.370/0001-30
E-mail: ellaynebarrosoengenharia@gmail.com 
</oddHeader>
    <oddFooter>&amp;CRua Agenor Veloso, Nº 2171, SALA 01, Bairro Lourival Parente, Município Teresina – Piauí, CEP: 64023-285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DFE58-2011-4AB3-9B59-D38FF4490515}">
  <dimension ref="A2:H61"/>
  <sheetViews>
    <sheetView view="pageBreakPreview" topLeftCell="A37" zoomScale="85" zoomScaleNormal="115" zoomScaleSheetLayoutView="85" workbookViewId="0">
      <selection activeCell="G69" sqref="G69"/>
    </sheetView>
  </sheetViews>
  <sheetFormatPr defaultRowHeight="14.5" x14ac:dyDescent="0.3"/>
  <cols>
    <col min="1" max="1" width="8.6640625" style="100"/>
    <col min="2" max="2" width="32.1640625" style="99" customWidth="1"/>
    <col min="3" max="3" width="5.25" style="100" customWidth="1"/>
    <col min="4" max="7" width="39.6640625" style="100" customWidth="1"/>
    <col min="8" max="8" width="14.1640625" style="103" customWidth="1"/>
    <col min="9" max="16384" width="8.6640625" style="99"/>
  </cols>
  <sheetData>
    <row r="2" spans="1:8" ht="32" customHeight="1" x14ac:dyDescent="0.3">
      <c r="A2" s="161" t="s">
        <v>1055</v>
      </c>
      <c r="B2" s="161"/>
      <c r="C2" s="161"/>
      <c r="D2" s="161"/>
      <c r="E2" s="161"/>
      <c r="F2" s="161"/>
      <c r="G2" s="161"/>
      <c r="H2" s="161"/>
    </row>
    <row r="3" spans="1:8" x14ac:dyDescent="0.3">
      <c r="B3" s="101"/>
      <c r="C3" s="102"/>
      <c r="D3" s="102"/>
      <c r="E3" s="102"/>
      <c r="F3" s="102"/>
      <c r="G3" s="102"/>
    </row>
    <row r="4" spans="1:8" x14ac:dyDescent="0.3">
      <c r="B4" s="101"/>
      <c r="C4" s="102"/>
      <c r="D4" s="102"/>
      <c r="E4" s="102"/>
      <c r="F4" s="102"/>
      <c r="G4" s="102"/>
    </row>
    <row r="5" spans="1:8" x14ac:dyDescent="0.3">
      <c r="A5" s="159" t="s">
        <v>988</v>
      </c>
      <c r="B5" s="159" t="s">
        <v>989</v>
      </c>
      <c r="C5" s="159" t="s">
        <v>65</v>
      </c>
      <c r="D5" s="104" t="s">
        <v>1056</v>
      </c>
      <c r="E5" s="104" t="s">
        <v>1057</v>
      </c>
      <c r="F5" s="104" t="s">
        <v>1058</v>
      </c>
      <c r="G5" s="104" t="s">
        <v>1059</v>
      </c>
      <c r="H5" s="160" t="s">
        <v>1060</v>
      </c>
    </row>
    <row r="6" spans="1:8" ht="94.5" x14ac:dyDescent="0.3">
      <c r="A6" s="159"/>
      <c r="B6" s="159"/>
      <c r="C6" s="159"/>
      <c r="D6" s="105" t="s">
        <v>1061</v>
      </c>
      <c r="E6" s="105" t="s">
        <v>1062</v>
      </c>
      <c r="F6" s="106" t="s">
        <v>1063</v>
      </c>
      <c r="G6" s="106" t="s">
        <v>1064</v>
      </c>
      <c r="H6" s="160"/>
    </row>
    <row r="7" spans="1:8" ht="87" x14ac:dyDescent="0.3">
      <c r="A7" s="107" t="s">
        <v>1065</v>
      </c>
      <c r="B7" s="108" t="s">
        <v>123</v>
      </c>
      <c r="C7" s="107" t="s">
        <v>65</v>
      </c>
      <c r="D7" s="109">
        <v>3786.96</v>
      </c>
      <c r="E7" s="109">
        <v>3567.34</v>
      </c>
      <c r="F7" s="109">
        <v>3755.1</v>
      </c>
      <c r="G7" s="109">
        <v>3717.9</v>
      </c>
      <c r="H7" s="110">
        <f>AVERAGE(D7:G7)</f>
        <v>3706.8249999999998</v>
      </c>
    </row>
    <row r="8" spans="1:8" x14ac:dyDescent="0.3">
      <c r="B8" s="101"/>
      <c r="C8" s="102"/>
      <c r="D8" s="102"/>
      <c r="E8" s="102"/>
      <c r="F8" s="102"/>
      <c r="G8" s="102"/>
    </row>
    <row r="9" spans="1:8" x14ac:dyDescent="0.3">
      <c r="A9" s="159" t="s">
        <v>988</v>
      </c>
      <c r="B9" s="159" t="s">
        <v>989</v>
      </c>
      <c r="C9" s="159" t="s">
        <v>65</v>
      </c>
      <c r="D9" s="104" t="s">
        <v>1056</v>
      </c>
      <c r="E9" s="104" t="s">
        <v>1066</v>
      </c>
      <c r="F9" s="104" t="s">
        <v>1058</v>
      </c>
      <c r="G9" s="104" t="s">
        <v>1067</v>
      </c>
      <c r="H9" s="160" t="s">
        <v>1060</v>
      </c>
    </row>
    <row r="10" spans="1:8" ht="73.5" x14ac:dyDescent="0.3">
      <c r="A10" s="159"/>
      <c r="B10" s="159"/>
      <c r="C10" s="159"/>
      <c r="D10" s="105" t="s">
        <v>1068</v>
      </c>
      <c r="E10" s="106" t="s">
        <v>1069</v>
      </c>
      <c r="F10" s="106" t="s">
        <v>1070</v>
      </c>
      <c r="G10" s="106" t="s">
        <v>1071</v>
      </c>
      <c r="H10" s="160"/>
    </row>
    <row r="11" spans="1:8" ht="58" x14ac:dyDescent="0.3">
      <c r="A11" s="107" t="s">
        <v>1072</v>
      </c>
      <c r="B11" s="108" t="s">
        <v>126</v>
      </c>
      <c r="C11" s="107" t="s">
        <v>65</v>
      </c>
      <c r="D11" s="109">
        <v>940.32</v>
      </c>
      <c r="E11" s="109">
        <v>1104.25</v>
      </c>
      <c r="F11" s="109">
        <v>1112</v>
      </c>
      <c r="G11" s="109">
        <v>928.9</v>
      </c>
      <c r="H11" s="110">
        <f>AVERAGE(D11:G11)</f>
        <v>1021.3675000000001</v>
      </c>
    </row>
    <row r="12" spans="1:8" x14ac:dyDescent="0.3">
      <c r="B12" s="101"/>
      <c r="C12" s="102"/>
      <c r="D12" s="102"/>
      <c r="E12" s="102"/>
      <c r="F12" s="102"/>
      <c r="G12" s="102"/>
    </row>
    <row r="13" spans="1:8" x14ac:dyDescent="0.3">
      <c r="A13" s="159" t="s">
        <v>988</v>
      </c>
      <c r="B13" s="159" t="s">
        <v>989</v>
      </c>
      <c r="C13" s="159" t="s">
        <v>65</v>
      </c>
      <c r="D13" s="104" t="s">
        <v>1059</v>
      </c>
      <c r="E13" s="104" t="s">
        <v>1073</v>
      </c>
      <c r="F13" s="104" t="s">
        <v>1074</v>
      </c>
      <c r="G13" s="104" t="s">
        <v>1075</v>
      </c>
      <c r="H13" s="160" t="s">
        <v>1060</v>
      </c>
    </row>
    <row r="14" spans="1:8" ht="84" x14ac:dyDescent="0.3">
      <c r="A14" s="159"/>
      <c r="B14" s="159"/>
      <c r="C14" s="159"/>
      <c r="D14" s="106" t="s">
        <v>1076</v>
      </c>
      <c r="E14" s="106" t="s">
        <v>1077</v>
      </c>
      <c r="F14" s="106" t="s">
        <v>1078</v>
      </c>
      <c r="G14" s="106" t="s">
        <v>1079</v>
      </c>
      <c r="H14" s="160"/>
    </row>
    <row r="15" spans="1:8" ht="72.5" x14ac:dyDescent="0.3">
      <c r="A15" s="107" t="s">
        <v>1080</v>
      </c>
      <c r="B15" s="108" t="s">
        <v>129</v>
      </c>
      <c r="C15" s="107" t="s">
        <v>65</v>
      </c>
      <c r="D15" s="109">
        <v>130.9</v>
      </c>
      <c r="E15" s="109">
        <v>189.9</v>
      </c>
      <c r="F15" s="109">
        <v>142.88</v>
      </c>
      <c r="G15" s="109">
        <v>143</v>
      </c>
      <c r="H15" s="110">
        <f>AVERAGE(D15:G15)</f>
        <v>151.67000000000002</v>
      </c>
    </row>
    <row r="16" spans="1:8" x14ac:dyDescent="0.3">
      <c r="B16" s="101"/>
      <c r="C16" s="102"/>
      <c r="D16" s="102"/>
      <c r="E16" s="102"/>
      <c r="F16" s="102"/>
      <c r="G16" s="102"/>
    </row>
    <row r="17" spans="1:8" x14ac:dyDescent="0.3">
      <c r="A17" s="159" t="s">
        <v>988</v>
      </c>
      <c r="B17" s="159" t="s">
        <v>989</v>
      </c>
      <c r="C17" s="159" t="s">
        <v>65</v>
      </c>
      <c r="D17" s="104" t="s">
        <v>1056</v>
      </c>
      <c r="E17" s="104" t="s">
        <v>1059</v>
      </c>
      <c r="F17" s="104" t="s">
        <v>1058</v>
      </c>
      <c r="G17" s="104" t="s">
        <v>1081</v>
      </c>
      <c r="H17" s="160" t="s">
        <v>1060</v>
      </c>
    </row>
    <row r="18" spans="1:8" ht="52.5" x14ac:dyDescent="0.3">
      <c r="A18" s="159"/>
      <c r="B18" s="159"/>
      <c r="C18" s="159"/>
      <c r="D18" s="105" t="s">
        <v>1082</v>
      </c>
      <c r="E18" s="106" t="s">
        <v>1083</v>
      </c>
      <c r="F18" s="106" t="s">
        <v>1084</v>
      </c>
      <c r="G18" s="106" t="s">
        <v>1085</v>
      </c>
      <c r="H18" s="160"/>
    </row>
    <row r="19" spans="1:8" ht="72.5" x14ac:dyDescent="0.3">
      <c r="A19" s="107" t="s">
        <v>1086</v>
      </c>
      <c r="B19" s="108" t="s">
        <v>132</v>
      </c>
      <c r="C19" s="107" t="s">
        <v>65</v>
      </c>
      <c r="D19" s="111">
        <v>154.80000000000001</v>
      </c>
      <c r="E19" s="109">
        <v>149.9</v>
      </c>
      <c r="F19" s="109">
        <v>184</v>
      </c>
      <c r="G19" s="109">
        <v>155.56</v>
      </c>
      <c r="H19" s="110">
        <f>AVERAGE(D19:G19)</f>
        <v>161.065</v>
      </c>
    </row>
    <row r="20" spans="1:8" x14ac:dyDescent="0.3">
      <c r="H20" s="112"/>
    </row>
    <row r="21" spans="1:8" x14ac:dyDescent="0.3">
      <c r="A21" s="159" t="s">
        <v>988</v>
      </c>
      <c r="B21" s="159" t="s">
        <v>989</v>
      </c>
      <c r="C21" s="159" t="s">
        <v>65</v>
      </c>
      <c r="D21" s="113" t="s">
        <v>1059</v>
      </c>
      <c r="E21" s="113" t="s">
        <v>1066</v>
      </c>
      <c r="F21" s="113" t="s">
        <v>1074</v>
      </c>
      <c r="G21" s="113" t="s">
        <v>1081</v>
      </c>
      <c r="H21" s="160" t="s">
        <v>1060</v>
      </c>
    </row>
    <row r="22" spans="1:8" ht="63" x14ac:dyDescent="0.3">
      <c r="A22" s="159"/>
      <c r="B22" s="159"/>
      <c r="C22" s="159"/>
      <c r="D22" s="106" t="s">
        <v>1087</v>
      </c>
      <c r="E22" s="106" t="s">
        <v>1088</v>
      </c>
      <c r="F22" s="106" t="s">
        <v>1089</v>
      </c>
      <c r="G22" s="106" t="s">
        <v>1090</v>
      </c>
      <c r="H22" s="160"/>
    </row>
    <row r="23" spans="1:8" ht="58" x14ac:dyDescent="0.3">
      <c r="A23" s="107" t="s">
        <v>1091</v>
      </c>
      <c r="B23" s="108" t="s">
        <v>135</v>
      </c>
      <c r="C23" s="107" t="s">
        <v>65</v>
      </c>
      <c r="D23" s="109">
        <v>95.9</v>
      </c>
      <c r="E23" s="109">
        <v>113.87</v>
      </c>
      <c r="F23" s="109">
        <v>134.25</v>
      </c>
      <c r="G23" s="109">
        <v>95.56</v>
      </c>
      <c r="H23" s="110">
        <f>AVERAGE(D23:G23)</f>
        <v>109.895</v>
      </c>
    </row>
    <row r="24" spans="1:8" x14ac:dyDescent="0.3">
      <c r="H24" s="112"/>
    </row>
    <row r="25" spans="1:8" x14ac:dyDescent="0.3">
      <c r="A25" s="159" t="s">
        <v>988</v>
      </c>
      <c r="B25" s="159" t="s">
        <v>989</v>
      </c>
      <c r="C25" s="159" t="s">
        <v>65</v>
      </c>
      <c r="D25" s="104" t="s">
        <v>1056</v>
      </c>
      <c r="E25" s="104" t="s">
        <v>1066</v>
      </c>
      <c r="F25" s="104" t="s">
        <v>1074</v>
      </c>
      <c r="G25" s="104" t="s">
        <v>1081</v>
      </c>
      <c r="H25" s="160" t="s">
        <v>1060</v>
      </c>
    </row>
    <row r="26" spans="1:8" ht="63" x14ac:dyDescent="0.3">
      <c r="A26" s="159"/>
      <c r="B26" s="159"/>
      <c r="C26" s="159"/>
      <c r="D26" s="105" t="s">
        <v>1092</v>
      </c>
      <c r="E26" s="106" t="s">
        <v>1093</v>
      </c>
      <c r="F26" s="106" t="s">
        <v>1094</v>
      </c>
      <c r="G26" s="106" t="s">
        <v>1095</v>
      </c>
      <c r="H26" s="160"/>
    </row>
    <row r="27" spans="1:8" ht="58" x14ac:dyDescent="0.3">
      <c r="A27" s="107" t="s">
        <v>1096</v>
      </c>
      <c r="B27" s="108" t="s">
        <v>138</v>
      </c>
      <c r="C27" s="107" t="s">
        <v>65</v>
      </c>
      <c r="D27" s="107">
        <v>156.56</v>
      </c>
      <c r="E27" s="107">
        <v>182.16</v>
      </c>
      <c r="F27" s="107">
        <v>159.37</v>
      </c>
      <c r="G27" s="107">
        <v>155.9</v>
      </c>
      <c r="H27" s="110">
        <f>AVERAGE(D27:G27)</f>
        <v>163.4975</v>
      </c>
    </row>
    <row r="28" spans="1:8" x14ac:dyDescent="0.3">
      <c r="H28" s="112"/>
    </row>
    <row r="29" spans="1:8" x14ac:dyDescent="0.3">
      <c r="A29" s="159" t="s">
        <v>988</v>
      </c>
      <c r="B29" s="159" t="s">
        <v>989</v>
      </c>
      <c r="C29" s="159" t="s">
        <v>65</v>
      </c>
      <c r="D29" s="104" t="s">
        <v>1059</v>
      </c>
      <c r="E29" s="104" t="s">
        <v>1066</v>
      </c>
      <c r="F29" s="104" t="s">
        <v>1097</v>
      </c>
      <c r="G29" s="104" t="s">
        <v>1067</v>
      </c>
      <c r="H29" s="160" t="s">
        <v>1060</v>
      </c>
    </row>
    <row r="30" spans="1:8" ht="73.5" x14ac:dyDescent="0.3">
      <c r="A30" s="159"/>
      <c r="B30" s="159"/>
      <c r="C30" s="159"/>
      <c r="D30" s="106" t="s">
        <v>1098</v>
      </c>
      <c r="E30" s="106" t="s">
        <v>1099</v>
      </c>
      <c r="F30" s="106" t="s">
        <v>1100</v>
      </c>
      <c r="G30" s="106" t="s">
        <v>1101</v>
      </c>
      <c r="H30" s="160"/>
    </row>
    <row r="31" spans="1:8" ht="58" x14ac:dyDescent="0.3">
      <c r="A31" s="107" t="s">
        <v>1102</v>
      </c>
      <c r="B31" s="108" t="s">
        <v>141</v>
      </c>
      <c r="C31" s="107" t="s">
        <v>65</v>
      </c>
      <c r="D31" s="109">
        <v>117.9</v>
      </c>
      <c r="E31" s="109">
        <v>140.85</v>
      </c>
      <c r="F31" s="109">
        <v>118.9</v>
      </c>
      <c r="G31" s="109">
        <v>105.6</v>
      </c>
      <c r="H31" s="110">
        <f>AVERAGE(D31:G31)</f>
        <v>120.8125</v>
      </c>
    </row>
    <row r="32" spans="1:8" x14ac:dyDescent="0.3">
      <c r="H32" s="112"/>
    </row>
    <row r="33" spans="1:8" x14ac:dyDescent="0.3">
      <c r="A33" s="159" t="s">
        <v>988</v>
      </c>
      <c r="B33" s="159" t="s">
        <v>989</v>
      </c>
      <c r="C33" s="159" t="s">
        <v>65</v>
      </c>
      <c r="D33" s="104" t="s">
        <v>1059</v>
      </c>
      <c r="E33" s="104" t="s">
        <v>1066</v>
      </c>
      <c r="F33" s="104" t="s">
        <v>1103</v>
      </c>
      <c r="G33" s="104" t="s">
        <v>1074</v>
      </c>
      <c r="H33" s="160" t="s">
        <v>1060</v>
      </c>
    </row>
    <row r="34" spans="1:8" ht="42" x14ac:dyDescent="0.3">
      <c r="A34" s="159"/>
      <c r="B34" s="159"/>
      <c r="C34" s="159"/>
      <c r="D34" s="106" t="s">
        <v>1104</v>
      </c>
      <c r="E34" s="106" t="s">
        <v>1105</v>
      </c>
      <c r="F34" s="106" t="s">
        <v>1106</v>
      </c>
      <c r="G34" s="106" t="s">
        <v>1107</v>
      </c>
      <c r="H34" s="160"/>
    </row>
    <row r="35" spans="1:8" ht="72.5" x14ac:dyDescent="0.3">
      <c r="A35" s="107" t="s">
        <v>1108</v>
      </c>
      <c r="B35" s="108" t="s">
        <v>144</v>
      </c>
      <c r="C35" s="107" t="s">
        <v>65</v>
      </c>
      <c r="D35" s="109">
        <v>213.9</v>
      </c>
      <c r="E35" s="109">
        <v>255.45</v>
      </c>
      <c r="F35" s="109">
        <v>216.9</v>
      </c>
      <c r="G35" s="109">
        <v>276.14</v>
      </c>
      <c r="H35" s="110">
        <f>AVERAGE(D35:G35)</f>
        <v>240.5975</v>
      </c>
    </row>
    <row r="36" spans="1:8" x14ac:dyDescent="0.3">
      <c r="H36" s="112"/>
    </row>
    <row r="37" spans="1:8" x14ac:dyDescent="0.3">
      <c r="A37" s="159" t="s">
        <v>988</v>
      </c>
      <c r="B37" s="159" t="s">
        <v>989</v>
      </c>
      <c r="C37" s="159" t="s">
        <v>65</v>
      </c>
      <c r="D37" s="104" t="s">
        <v>1056</v>
      </c>
      <c r="E37" s="104" t="s">
        <v>1109</v>
      </c>
      <c r="F37" s="104" t="s">
        <v>1073</v>
      </c>
      <c r="G37" s="104" t="s">
        <v>1057</v>
      </c>
      <c r="H37" s="160" t="s">
        <v>1060</v>
      </c>
    </row>
    <row r="38" spans="1:8" ht="84" x14ac:dyDescent="0.3">
      <c r="A38" s="159"/>
      <c r="B38" s="159"/>
      <c r="C38" s="159"/>
      <c r="D38" s="105" t="s">
        <v>1110</v>
      </c>
      <c r="E38" s="106" t="s">
        <v>1111</v>
      </c>
      <c r="F38" s="106" t="s">
        <v>1112</v>
      </c>
      <c r="G38" s="106" t="s">
        <v>1113</v>
      </c>
      <c r="H38" s="160"/>
    </row>
    <row r="39" spans="1:8" ht="72.5" x14ac:dyDescent="0.3">
      <c r="A39" s="107">
        <v>9</v>
      </c>
      <c r="B39" s="108" t="s">
        <v>336</v>
      </c>
      <c r="C39" s="107" t="s">
        <v>65</v>
      </c>
      <c r="D39" s="109">
        <v>310.70999999999998</v>
      </c>
      <c r="E39" s="109">
        <v>305.45</v>
      </c>
      <c r="F39" s="109">
        <v>401.9</v>
      </c>
      <c r="G39" s="109">
        <v>381.6</v>
      </c>
      <c r="H39" s="110">
        <f>AVERAGE(D39:G39)</f>
        <v>349.91499999999996</v>
      </c>
    </row>
    <row r="40" spans="1:8" x14ac:dyDescent="0.3">
      <c r="H40" s="112"/>
    </row>
    <row r="41" spans="1:8" x14ac:dyDescent="0.3">
      <c r="A41" s="159" t="s">
        <v>988</v>
      </c>
      <c r="B41" s="159" t="s">
        <v>989</v>
      </c>
      <c r="C41" s="159" t="s">
        <v>65</v>
      </c>
      <c r="D41" s="104" t="s">
        <v>1114</v>
      </c>
      <c r="E41" s="104" t="s">
        <v>1066</v>
      </c>
      <c r="F41" s="104" t="s">
        <v>1075</v>
      </c>
      <c r="G41" s="104" t="s">
        <v>1115</v>
      </c>
      <c r="H41" s="160" t="s">
        <v>1060</v>
      </c>
    </row>
    <row r="42" spans="1:8" ht="42" x14ac:dyDescent="0.3">
      <c r="A42" s="159"/>
      <c r="B42" s="159"/>
      <c r="C42" s="159"/>
      <c r="D42" s="105" t="s">
        <v>1116</v>
      </c>
      <c r="E42" s="106" t="s">
        <v>1117</v>
      </c>
      <c r="F42" s="106" t="s">
        <v>1118</v>
      </c>
      <c r="G42" s="106" t="s">
        <v>1119</v>
      </c>
      <c r="H42" s="160"/>
    </row>
    <row r="43" spans="1:8" ht="58" x14ac:dyDescent="0.3">
      <c r="A43" s="107">
        <v>10</v>
      </c>
      <c r="B43" s="108" t="s">
        <v>399</v>
      </c>
      <c r="C43" s="107" t="s">
        <v>65</v>
      </c>
      <c r="D43" s="109">
        <v>42.9</v>
      </c>
      <c r="E43" s="109">
        <v>32.25</v>
      </c>
      <c r="F43" s="109">
        <v>30</v>
      </c>
      <c r="G43" s="109">
        <v>39</v>
      </c>
      <c r="H43" s="110">
        <f>AVERAGE(D43:G43)</f>
        <v>36.037500000000001</v>
      </c>
    </row>
    <row r="45" spans="1:8" x14ac:dyDescent="0.3">
      <c r="A45" s="159" t="s">
        <v>988</v>
      </c>
      <c r="B45" s="159" t="s">
        <v>989</v>
      </c>
      <c r="C45" s="159" t="s">
        <v>65</v>
      </c>
      <c r="D45" s="104" t="s">
        <v>1120</v>
      </c>
      <c r="E45" s="104" t="s">
        <v>1121</v>
      </c>
      <c r="F45" s="104" t="s">
        <v>1114</v>
      </c>
      <c r="G45" s="104" t="s">
        <v>1122</v>
      </c>
      <c r="H45" s="160" t="s">
        <v>1060</v>
      </c>
    </row>
    <row r="46" spans="1:8" ht="72.5" x14ac:dyDescent="0.3">
      <c r="A46" s="159"/>
      <c r="B46" s="159"/>
      <c r="C46" s="159"/>
      <c r="D46" s="105" t="s">
        <v>1123</v>
      </c>
      <c r="E46" s="114" t="s">
        <v>1124</v>
      </c>
      <c r="F46" s="106" t="s">
        <v>1125</v>
      </c>
      <c r="G46" s="106" t="s">
        <v>1126</v>
      </c>
      <c r="H46" s="160"/>
    </row>
    <row r="47" spans="1:8" ht="87" x14ac:dyDescent="0.3">
      <c r="A47" s="107">
        <v>11</v>
      </c>
      <c r="B47" s="108" t="s">
        <v>1127</v>
      </c>
      <c r="C47" s="107" t="s">
        <v>65</v>
      </c>
      <c r="D47" s="109">
        <v>75.37</v>
      </c>
      <c r="E47" s="109">
        <v>72.680000000000007</v>
      </c>
      <c r="F47" s="109">
        <v>59.9</v>
      </c>
      <c r="G47" s="109">
        <v>68.989999999999995</v>
      </c>
      <c r="H47" s="110">
        <f>AVERAGE(D47:G47)</f>
        <v>69.234999999999999</v>
      </c>
    </row>
    <row r="49" spans="1:5" x14ac:dyDescent="0.3">
      <c r="A49" s="159" t="s">
        <v>988</v>
      </c>
      <c r="B49" s="159" t="s">
        <v>989</v>
      </c>
      <c r="C49" s="159" t="s">
        <v>65</v>
      </c>
      <c r="D49" s="104" t="s">
        <v>1128</v>
      </c>
      <c r="E49" s="160" t="s">
        <v>1060</v>
      </c>
    </row>
    <row r="50" spans="1:5" x14ac:dyDescent="0.3">
      <c r="A50" s="159"/>
      <c r="B50" s="159"/>
      <c r="C50" s="159"/>
      <c r="D50" s="115" t="s">
        <v>1129</v>
      </c>
      <c r="E50" s="160"/>
    </row>
    <row r="51" spans="1:5" ht="43.5" x14ac:dyDescent="0.3">
      <c r="A51" s="107">
        <v>12</v>
      </c>
      <c r="B51" s="108" t="s">
        <v>1130</v>
      </c>
      <c r="C51" s="107" t="s">
        <v>65</v>
      </c>
      <c r="D51" s="109">
        <v>10331.040000000001</v>
      </c>
      <c r="E51" s="110">
        <f>AVERAGE(D51)</f>
        <v>10331.040000000001</v>
      </c>
    </row>
    <row r="54" spans="1:5" x14ac:dyDescent="0.3">
      <c r="A54" s="159" t="s">
        <v>988</v>
      </c>
      <c r="B54" s="159" t="s">
        <v>989</v>
      </c>
      <c r="C54" s="159" t="s">
        <v>65</v>
      </c>
      <c r="D54" s="104" t="s">
        <v>1128</v>
      </c>
      <c r="E54" s="160" t="s">
        <v>1060</v>
      </c>
    </row>
    <row r="55" spans="1:5" x14ac:dyDescent="0.3">
      <c r="A55" s="159"/>
      <c r="B55" s="159"/>
      <c r="C55" s="159"/>
      <c r="D55" s="115" t="s">
        <v>1129</v>
      </c>
      <c r="E55" s="160"/>
    </row>
    <row r="56" spans="1:5" ht="43.5" x14ac:dyDescent="0.3">
      <c r="A56" s="107">
        <v>13</v>
      </c>
      <c r="B56" s="108" t="s">
        <v>1131</v>
      </c>
      <c r="C56" s="107" t="s">
        <v>65</v>
      </c>
      <c r="D56" s="109">
        <v>15315</v>
      </c>
      <c r="E56" s="110">
        <f>AVERAGE(D56)</f>
        <v>15315</v>
      </c>
    </row>
    <row r="59" spans="1:5" x14ac:dyDescent="0.3">
      <c r="A59" s="159" t="s">
        <v>988</v>
      </c>
      <c r="B59" s="159" t="s">
        <v>989</v>
      </c>
      <c r="C59" s="159" t="s">
        <v>65</v>
      </c>
      <c r="D59" s="104" t="s">
        <v>1128</v>
      </c>
      <c r="E59" s="160" t="s">
        <v>1060</v>
      </c>
    </row>
    <row r="60" spans="1:5" x14ac:dyDescent="0.3">
      <c r="A60" s="159"/>
      <c r="B60" s="159"/>
      <c r="C60" s="159"/>
      <c r="D60" s="115" t="s">
        <v>1129</v>
      </c>
      <c r="E60" s="160"/>
    </row>
    <row r="61" spans="1:5" ht="58" x14ac:dyDescent="0.3">
      <c r="A61" s="107">
        <v>14</v>
      </c>
      <c r="B61" s="108" t="s">
        <v>1132</v>
      </c>
      <c r="C61" s="107" t="s">
        <v>65</v>
      </c>
      <c r="D61" s="109">
        <v>24260</v>
      </c>
      <c r="E61" s="110">
        <f>AVERAGE(D61)</f>
        <v>24260</v>
      </c>
    </row>
  </sheetData>
  <mergeCells count="57">
    <mergeCell ref="A54:A55"/>
    <mergeCell ref="B54:B55"/>
    <mergeCell ref="C54:C55"/>
    <mergeCell ref="E54:E55"/>
    <mergeCell ref="A59:A60"/>
    <mergeCell ref="B59:B60"/>
    <mergeCell ref="C59:C60"/>
    <mergeCell ref="E59:E60"/>
    <mergeCell ref="A45:A46"/>
    <mergeCell ref="B45:B46"/>
    <mergeCell ref="C45:C46"/>
    <mergeCell ref="H45:H46"/>
    <mergeCell ref="A49:A50"/>
    <mergeCell ref="B49:B50"/>
    <mergeCell ref="C49:C50"/>
    <mergeCell ref="E49:E50"/>
    <mergeCell ref="A37:A38"/>
    <mergeCell ref="B37:B38"/>
    <mergeCell ref="C37:C38"/>
    <mergeCell ref="H37:H38"/>
    <mergeCell ref="A41:A42"/>
    <mergeCell ref="B41:B42"/>
    <mergeCell ref="C41:C42"/>
    <mergeCell ref="H41:H42"/>
    <mergeCell ref="A29:A30"/>
    <mergeCell ref="B29:B30"/>
    <mergeCell ref="C29:C30"/>
    <mergeCell ref="H29:H30"/>
    <mergeCell ref="A33:A34"/>
    <mergeCell ref="B33:B34"/>
    <mergeCell ref="C33:C34"/>
    <mergeCell ref="H33:H34"/>
    <mergeCell ref="A21:A22"/>
    <mergeCell ref="B21:B22"/>
    <mergeCell ref="C21:C22"/>
    <mergeCell ref="H21:H22"/>
    <mergeCell ref="A25:A26"/>
    <mergeCell ref="B25:B26"/>
    <mergeCell ref="C25:C26"/>
    <mergeCell ref="H25:H26"/>
    <mergeCell ref="A13:A14"/>
    <mergeCell ref="B13:B14"/>
    <mergeCell ref="C13:C14"/>
    <mergeCell ref="H13:H14"/>
    <mergeCell ref="A17:A18"/>
    <mergeCell ref="B17:B18"/>
    <mergeCell ref="C17:C18"/>
    <mergeCell ref="H17:H18"/>
    <mergeCell ref="A9:A10"/>
    <mergeCell ref="B9:B10"/>
    <mergeCell ref="C9:C10"/>
    <mergeCell ref="H9:H10"/>
    <mergeCell ref="A2:H2"/>
    <mergeCell ref="A5:A6"/>
    <mergeCell ref="B5:B6"/>
    <mergeCell ref="C5:C6"/>
    <mergeCell ref="H5:H6"/>
  </mergeCells>
  <hyperlinks>
    <hyperlink ref="D10" r:id="rId1" xr:uid="{C197ABF6-9DDE-4478-8943-B0E9BE1CA893}"/>
    <hyperlink ref="E10" r:id="rId2" xr:uid="{34AE8112-E3D4-48DD-B041-250FD31CC0D2}"/>
    <hyperlink ref="G10" r:id="rId3" xr:uid="{AE91DF1D-1437-4377-9F1B-EBF14418B08C}"/>
    <hyperlink ref="F10" r:id="rId4" display="https://www.kabum.com.br/produto/647355/repetidora-para-central-enderecavel-cie-rp520?utm_id=21434223541&amp;gad_source=4&amp;gad_campaignid=21423803016&amp;gbraid=0AAAAADx-HyFFZ1p4iXBBVA_GkgcvKXEte&amp;gclid=CjwKCAjwgeLHBhBuEiwAL5gNEckHV5tJM_WzCZlw5DCyTmhBmtuFWNqTfn8Zei-XNmGM9KTADrfmYxoC5JAQAvD_BwE" xr:uid="{B822A78F-BFD4-46CD-B248-257CB21C6D1E}"/>
    <hyperlink ref="G6" r:id="rId5" display="https://www.upperseg.com.br/deteccao-e-alarme-de-incendio/centrais/central-de-alarme-de-incendio-enderecavel-cie-1250-intelbras/?gad_source=4&amp;gad_campaignid=17071887064&amp;gbraid=0AAAAADtWOg9edT4monGItdGwll3DKFGq-&amp;gclid=CjwKCAjwgeLHBhBuEiwAL5gNEQ_aZUJYacOLEFbRK6aYUFxt3aB07Cmao8BN_CjGF8LkWyFglNq43hoCTikQAvD_BwE" xr:uid="{2974BDAD-545E-4682-BF4F-E0B3527313BD}"/>
    <hyperlink ref="F6" r:id="rId6" display="https://www.kabum.com.br/produto/213985/central-de-alarme-de-incendio-enderecavel-cie-1250-intelbras?utm_id=21434223541&amp;gad_source=4&amp;gad_campaignid=21423803016&amp;gbraid=0AAAAADx-HyFFZ1p4iXBBVA_GkgcvKXEte&amp;gclid=CjwKCAjwgeLHBhBuEiwAL5gNEbNtOO1SPxMgmVLmn4xSWlJABGyeA8uKBT2aaIJQ9u8JmRdQlpZWQhoCHMUQAvD_BwE" xr:uid="{363846CC-6E68-4432-9340-7A5C363EB6FE}"/>
    <hyperlink ref="E6" r:id="rId7" display="https://www.magazineluiza.com.br/central-de-alarme-de-incendio-enderecavel-cie-1250-intelbras/p/602407000/cj/seps/?&amp;seller_id=digimania&amp;utm_source=google&amp;utm_medium=cpc&amp;utm_term=82073&amp;utm_campaign=google_eco_per_ven_pla_ca_sor_teste-full-bau_3p_ci-cj-csp&amp;utm_content=&amp;partner_id=82073&amp;gclsrc=aw.ds&amp;gad_source=4&amp;gad_campaignid=23097251702&amp;gbraid=0AAAAAD4zZmRC0qML4qbnLGwekChkW2mLW&amp;gclid=CjwKCAjwgeLHBhBuEiwAL5gNEbPr72lNiGwFAGXhwJ6-ERSfH1UZHUfag1_9pchdMhe33cxUoXQAXhoC_04QAvD_BwE" xr:uid="{245D92AA-7DFD-426E-9B31-677DC4152AE8}"/>
    <hyperlink ref="D18" r:id="rId8" xr:uid="{BE1DE9AF-FC8E-4BBE-9B3A-007BF0BE5FDE}"/>
    <hyperlink ref="F18" r:id="rId9" xr:uid="{B5ED42ED-D89E-4898-8D7A-40196A4E8CAE}"/>
    <hyperlink ref="G18" r:id="rId10" xr:uid="{70F6004D-50D0-4601-B7B4-CAB2059A8B3B}"/>
    <hyperlink ref="E18" r:id="rId11" xr:uid="{75523EC7-6A9A-41EB-9E0A-A864CDC22ECC}"/>
    <hyperlink ref="D14" r:id="rId12" display="https://www.upperseg.com.br/deteccao-e-alarme-de-incendio/detector-de-fumaca-e-temperatura/detector-de-fumaca-enderecavel-dfe-521-intelbras/?gad_source=1&amp;gad_campaignid=17067367149&amp;gbraid=0AAAAADtWOg9taNo9HJ4HYJiZonFitlVOh&amp;gclid=CjwKCAjwgeLHBhBuEiwAL5gNEZh86Y_Ls7-wzgMCck3OJED27kqDyBpP9tkobjjxzFWY8_LqLT0bPBoCs8IQAvD_BwE" xr:uid="{C29A7705-F01C-4C28-9C2C-BD88F0CA4794}"/>
    <hyperlink ref="F14" r:id="rId13" display="https://www.multiseg.com.br/3774/detector-ptico-de-fumaa-enderevel-ip20-24v-dfe-520-intelbras?gad_source=4&amp;gad_campaignid=21876169838&amp;gbraid=0AAAAAqTArchMPrkiDeLXh6UjPIvCJ8Q4l&amp;gclid=CjwKCAjwgeLHBhBuEiwAL5gNEbwF9dYJdTY-dHpbEGTI-MAz_Ad-fSv3O8W7AfGVyDDTtJEFbWzsLhoC4jEQAvD_BwE" xr:uid="{7EA81A63-5458-4670-88C4-88DE41FEC45F}"/>
    <hyperlink ref="G14" r:id="rId14" xr:uid="{88F8431E-7F51-48B2-9624-9187B79E00BE}"/>
    <hyperlink ref="E14" r:id="rId15" display="https://www.amazon.com.br/Detector-Fuma%C3%A7a-Endere%C3%A7%C3%A1vel-521-Intelbras/dp/B0FR3J2WMP/ref=asc_df_B0FR3J2WMP?mcid=fa7578fe46bd328a919a106fe0394842&amp;tag=googleshopp00-20&amp;linkCode=df0&amp;hvadid=709857067818&amp;hvpos=&amp;hvnetw=g&amp;hvrand=16050061635160215494&amp;hvpone=&amp;hvptwo=&amp;hvqmt=&amp;hvdev=c&amp;hvdvcmdl=&amp;hvlocint=&amp;hvlocphy=9101566&amp;hvtargid=pla-2471512235204&amp;psc=1&amp;language=pt_BR&amp;gad_source=4" xr:uid="{AF169D3F-5CE9-4454-9D6D-911CB4233B10}"/>
    <hyperlink ref="D6" r:id="rId16" xr:uid="{5247FDCC-4F2D-43AF-8A80-1E84BFCE79A5}"/>
    <hyperlink ref="D22" r:id="rId17" xr:uid="{7FA731F9-CC64-4E71-BA8B-60170C343ABB}"/>
    <hyperlink ref="F22" r:id="rId18" display="https://www.multiseg.com.br/4488/acionador-manual-enderevel-com-sirene-ip20-24v-ame-522?gad_source=4&amp;gad_campaignid=21876169838&amp;gbraid=0AAAAAqTArci_P9QIgzSSYb18px1RKgUlD&amp;gclid=CjwKCAjw6vHHBhBwEiwAq4zvA51OTRttgLRWLYHEfLix2U1OUKyHp2tDSIIS4KsE2hXAMdOmtS338xoCSKQQAvD_BwE" xr:uid="{2EACC296-AFB1-4A5A-976C-73760D83C6AB}"/>
    <hyperlink ref="G26" r:id="rId19" xr:uid="{5E6A18AA-BB15-4D0C-A0BE-F0524184A81F}"/>
    <hyperlink ref="E30" r:id="rId20" xr:uid="{7D73D131-CC71-4B1F-B28E-4698207E48D2}"/>
    <hyperlink ref="D30" r:id="rId21" display="https://www.upperseg.com.br/deteccao-e-alarme-de-incendio/acessorios/isolador-de-laco-alarme-de-incendio-intelbras-idl-521-v2/?gad_source=4&amp;gad_campaignid=17071887064&amp;gbraid=0AAAAADtWOg8ccfizbsbbJEs-8wJKGBNg7&amp;gclid=CjwKCAjw6vHHBhBwEiwAq4zvA33TsKk_7hE2oti1TR-RBhE1CUZw21lcf4hbbRZWqDXdoRBwJQ8LXBoC7DYQAvD_BwE" xr:uid="{0D7CE5AC-FC41-44E6-826D-2BD2D033D0A4}"/>
    <hyperlink ref="G30" r:id="rId22" xr:uid="{567107F6-F11B-4F66-9A01-7FF0C7DD32EB}"/>
    <hyperlink ref="F30" r:id="rId23" display="https://lojaideatec.com/produtos/detalhes/4610041/isolador-de-laco-idl-521-v2-intelbras-pc/?gad_source=4&amp;gad_campaignid=23164529265&amp;gbraid=0AAAABBEcOH8Mc3NUkYq0oMgzDSkmsTMUg&amp;gclid=CjwKCAjw6vHHBhBwEiwAq4zvAxRHLoYzBDYecHsp5JEhn8rMo4HDVc5f2NZ121-t9uwlZxDIpjDPwRoCsu4QAvD_BwE" xr:uid="{46EAA680-C34C-4DBF-841B-5188577A26C3}"/>
    <hyperlink ref="D34" r:id="rId24" xr:uid="{D4663A5C-6A3E-42A3-BB0A-82FE2BDF9B3C}"/>
    <hyperlink ref="G34" r:id="rId25" xr:uid="{204961BD-9D30-4F17-907B-BD503FD9848D}"/>
    <hyperlink ref="E34" r:id="rId26" xr:uid="{AAE71725-B0CE-443F-9CA5-CF726458A677}"/>
    <hyperlink ref="F34" r:id="rId27" xr:uid="{6856BBA7-A635-44A1-B916-C15DE4BD8120}"/>
    <hyperlink ref="D38" r:id="rId28" xr:uid="{D1725505-6C22-4B60-ADB0-015E4850DE0B}"/>
    <hyperlink ref="F38" r:id="rId29" display="https://www.amazon.com.br/Ilumina%C3%A7%C3%A3o-Autonomo-BLA-1202-Intelbras/dp/B0DBJ9QPN9/ref=asc_df_B0DBJ9QPN9?mcid=8876e4df7b853ee3826eb3977aa577dd&amp;tag=googleshopp00-20&amp;linkCode=df0&amp;hvadid=709857067818&amp;hvpos=&amp;hvnetw=g&amp;hvrand=6340234260232449418&amp;hvpone=&amp;hvptwo=&amp;hvqmt=&amp;hvdev=c&amp;hvdvcmdl=&amp;hvlocint=&amp;hvlocphy=9101566&amp;hvtargid=pla-2441386119483&amp;psc=1&amp;language=pt_BR&amp;gad_source=4" xr:uid="{1D66766B-D8C9-47ED-9B98-813487E77847}"/>
    <hyperlink ref="G38" r:id="rId30" display="https://www.magazineluiza.com.br/bloco-de-iluminacao-bla-2202-intelbras/p/cac1j467h7/bb/prlu/?seller_id=mgazs&amp;region_id=123472&amp;utm_source=google&amp;utm_medium=cpc&amp;utm_term=80681&amp;utm_campaign=google_eco_per_ven_pla_lon_sor_3p_bb-br-itm-li-csp&amp;utm_content=&amp;partner_id=80681&amp;gclsrc=aw.ds&amp;gad_source=4&amp;gad_campaignid=22829495506&amp;gbraid=0AAAAAD4zZmQciFk5STdiZryEXAgV-EUT6&amp;gclid=CjwKCAjw6vHHBhBwEiwAq4zvAzJoQAYFZtym-g6eMzh5fdraO4M6rrSK3zy8IkKB8msFUd6oMiOXlhoCQVIQAvD_BwE" xr:uid="{5A4EBAEE-EBB2-4CE8-95C0-F265F9BEF1DA}"/>
    <hyperlink ref="G42" r:id="rId31" xr:uid="{580F1308-4D98-4642-B1F2-2AD22A453986}"/>
    <hyperlink ref="D42" r:id="rId32" xr:uid="{131366BD-CAC6-4914-B7B1-1929350A0F88}"/>
    <hyperlink ref="F42" r:id="rId33" xr:uid="{C846F232-E697-484D-B8CB-5961287EF2A7}"/>
    <hyperlink ref="E42" r:id="rId34" xr:uid="{6BBC3968-9CD8-40D6-9C04-F6CF96C0D4C9}"/>
    <hyperlink ref="D46" r:id="rId35" display="https://www.andra.com.br/luminaria-emergencia-60-leds-autonoma-litio-slim-segurimax/p?idsku=665&amp;gad_source=4&amp;gad_campaignid=21070779022&amp;gbraid=0AAAAApkqR1s5YnI7H5ztCIGdzFHktnfUr&amp;gclid=CjwKCAjwjffHBhBuEiwAKMb8pPdoZlcsZwVIz517VGuihlmtSc7Tbip92efbxRVxx7EOhuedjhr44BoCCtIQAvD_BwE" xr:uid="{084F1DE7-8B59-4DD8-A9DB-4902CA8E2BDA}"/>
    <hyperlink ref="F46" r:id="rId36" xr:uid="{2561F094-526A-4427-A8C5-82ADE4CF734C}"/>
    <hyperlink ref="G46" r:id="rId37" xr:uid="{F80A35D3-C3D0-46DB-8F04-440A6884BE9A}"/>
    <hyperlink ref="E46" r:id="rId38" xr:uid="{30EDE2AE-91BA-4444-9A40-7CE65E11645D}"/>
  </hyperlinks>
  <pageMargins left="0.51181102362204722" right="0.51181102362204722" top="0.78740157480314965" bottom="0.78740157480314965" header="0.31496062992125984" footer="0.31496062992125984"/>
  <pageSetup paperSize="9" scale="57" orientation="landscape" verticalDpi="0" r:id="rId39"/>
  <headerFooter>
    <oddHeader xml:space="preserve">&amp;CBARROSO ENGENHARIA LTDA
CNPJ: 27.730.370/0001-30 </oddHeader>
    <oddFooter xml:space="preserve">&amp;CRua Agenor Veloso, Nº 2171, SALA 01, Bairro Lourival Parente, Município Teresina – Piauí, CEP: 64023-285 </oddFooter>
  </headerFooter>
  <rowBreaks count="2" manualBreakCount="2">
    <brk id="24" max="16383" man="1"/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Resumo do Orçamento</vt:lpstr>
      <vt:lpstr>Orçamento Sintético</vt:lpstr>
      <vt:lpstr>Orçamento Analítico</vt:lpstr>
      <vt:lpstr>Cronograma Físico-Financeiro</vt:lpstr>
      <vt:lpstr>Composição do BDI</vt:lpstr>
      <vt:lpstr>Encargos Sociais</vt:lpstr>
      <vt:lpstr>Pesquisa de Preços</vt:lpstr>
      <vt:lpstr>'Composição do BDI'!Area_de_impressao</vt:lpstr>
      <vt:lpstr>'Encargos Sociais'!Area_de_impressao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Mhario Ramos</cp:lastModifiedBy>
  <cp:revision>0</cp:revision>
  <cp:lastPrinted>2025-10-29T01:20:26Z</cp:lastPrinted>
  <dcterms:created xsi:type="dcterms:W3CDTF">2025-10-29T01:17:13Z</dcterms:created>
  <dcterms:modified xsi:type="dcterms:W3CDTF">2025-10-29T02:08:59Z</dcterms:modified>
</cp:coreProperties>
</file>